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15600" windowHeight="8100" activeTab="1"/>
  </bookViews>
  <sheets>
    <sheet name="Isi Maklumat" sheetId="2" r:id="rId1"/>
    <sheet name="LAM PT-06-01 " sheetId="5" r:id="rId2"/>
    <sheet name="Gred" sheetId="3" r:id="rId3"/>
    <sheet name="Sheet1" sheetId="6" r:id="rId4"/>
  </sheets>
  <definedNames>
    <definedName name="__xlnm.Print_Area" localSheetId="1">'LAM PT-06-01 '!$B:$P</definedName>
    <definedName name="__xlnm.Print_Area">#REF!</definedName>
    <definedName name="__xlnm.Print_Titles" localSheetId="1">'LAM PT-06-01 '!$7:$9</definedName>
    <definedName name="__xlnm.Print_Titles">#REF!</definedName>
    <definedName name="grade" localSheetId="1">'LAM PT-06-01 '!$AB$6:$AD$9</definedName>
    <definedName name="grade">#REF!</definedName>
    <definedName name="GRED">"#REF!"</definedName>
    <definedName name="_xlnm.Print_Area" localSheetId="0">'Isi Maklumat'!$A$1:$G$19</definedName>
    <definedName name="_xlnm.Print_Area" localSheetId="1">'LAM PT-06-01 '!$B$1:$P$44</definedName>
    <definedName name="_xlnm.Print_Titles" localSheetId="1">'LAM PT-06-01 '!$2:$9</definedName>
    <definedName name="Z_414AF3A9_E6FE_436B_93AD_8473CEA3C7C5_.wvu.PrintArea" localSheetId="1" hidden="1">'LAM PT-06-01 '!$B$2:$P$42</definedName>
    <definedName name="Z_414AF3A9_E6FE_436B_93AD_8473CEA3C7C5_.wvu.PrintTitles" localSheetId="1" hidden="1">'LAM PT-06-01 '!$2:$9</definedName>
    <definedName name="Z_B49D85BB_D34C_495B_8E1B_7327758CBCA2_.wvu.PrintArea" localSheetId="0" hidden="1">'Isi Maklumat'!$A$1:$G$19</definedName>
    <definedName name="Z_B49D85BB_D34C_495B_8E1B_7327758CBCA2_.wvu.PrintArea" localSheetId="1" hidden="1">'LAM PT-06-01 '!$B$1:$P$44</definedName>
    <definedName name="Z_B49D85BB_D34C_495B_8E1B_7327758CBCA2_.wvu.PrintTitles" localSheetId="1" hidden="1">'LAM PT-06-01 '!$2:$9</definedName>
  </definedNames>
  <calcPr calcId="145621"/>
  <customWorkbookViews>
    <customWorkbookView name="User - Personal View" guid="{B49D85BB-D34C-495B-8E1B-7327758CBCA2}" mergeInterval="0" personalView="1" maximized="1" xWindow="1" yWindow="1" windowWidth="1362" windowHeight="538" activeSheetId="5"/>
    <customWorkbookView name="123" guid="{414AF3A9-E6FE-436B-93AD-8473CEA3C7C5}" maximized="1" xWindow="1" yWindow="1" windowWidth="1362" windowHeight="538" activeSheetId="1"/>
  </customWorkbookViews>
</workbook>
</file>

<file path=xl/calcChain.xml><?xml version="1.0" encoding="utf-8"?>
<calcChain xmlns="http://schemas.openxmlformats.org/spreadsheetml/2006/main">
  <c r="P11" i="5" l="1"/>
  <c r="L35" i="5"/>
  <c r="L12" i="5"/>
  <c r="C41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10" i="5"/>
  <c r="H5" i="5"/>
  <c r="N12" i="5" l="1"/>
  <c r="N35" i="5"/>
  <c r="N30" i="5"/>
  <c r="N26" i="5"/>
  <c r="N22" i="5"/>
  <c r="N18" i="5"/>
  <c r="N13" i="5"/>
  <c r="Q13" i="5" s="1"/>
  <c r="N31" i="5"/>
  <c r="N32" i="5"/>
  <c r="N27" i="5"/>
  <c r="N23" i="5"/>
  <c r="N19" i="5"/>
  <c r="N14" i="5"/>
  <c r="N17" i="5"/>
  <c r="N33" i="5"/>
  <c r="N28" i="5"/>
  <c r="N24" i="5"/>
  <c r="N20" i="5"/>
  <c r="N15" i="5"/>
  <c r="N34" i="5"/>
  <c r="Q34" i="5" s="1"/>
  <c r="N29" i="5"/>
  <c r="N25" i="5"/>
  <c r="N21" i="5"/>
  <c r="N16" i="5"/>
  <c r="D3" i="5"/>
  <c r="K41" i="5"/>
  <c r="D5" i="5" l="1"/>
  <c r="P35" i="5"/>
  <c r="P34" i="5"/>
  <c r="P33" i="5"/>
  <c r="P32" i="5"/>
  <c r="P31" i="5"/>
  <c r="P30" i="5"/>
  <c r="P29" i="5"/>
  <c r="P28" i="5"/>
  <c r="P27" i="5"/>
  <c r="P26" i="5"/>
  <c r="P25" i="5"/>
  <c r="P24" i="5"/>
  <c r="P23" i="5"/>
  <c r="P22" i="5"/>
  <c r="P21" i="5"/>
  <c r="P20" i="5"/>
  <c r="P19" i="5"/>
  <c r="P18" i="5"/>
  <c r="P17" i="5"/>
  <c r="P16" i="5"/>
  <c r="P15" i="5"/>
  <c r="P14" i="5"/>
  <c r="P13" i="5"/>
  <c r="P12" i="5"/>
  <c r="L11" i="5"/>
  <c r="O5" i="5"/>
  <c r="O4" i="5"/>
  <c r="H4" i="5"/>
  <c r="D4" i="5"/>
  <c r="O3" i="5"/>
  <c r="H3" i="5"/>
  <c r="N11" i="5" l="1"/>
  <c r="Q11" i="5" s="1"/>
  <c r="Q15" i="5"/>
  <c r="Q20" i="5"/>
  <c r="Q31" i="5"/>
  <c r="Q16" i="5"/>
  <c r="Q27" i="5"/>
  <c r="Q12" i="5"/>
  <c r="Q23" i="5"/>
  <c r="Q28" i="5"/>
  <c r="Q19" i="5"/>
  <c r="Q24" i="5"/>
  <c r="Q35" i="5"/>
  <c r="Q32" i="5"/>
  <c r="Q21" i="5"/>
  <c r="Q25" i="5"/>
  <c r="Q33" i="5"/>
  <c r="Q17" i="5"/>
  <c r="Q29" i="5"/>
  <c r="Q14" i="5"/>
  <c r="Q18" i="5"/>
  <c r="Q22" i="5"/>
  <c r="Q26" i="5"/>
  <c r="Q30" i="5"/>
</calcChain>
</file>

<file path=xl/comments1.xml><?xml version="1.0" encoding="utf-8"?>
<comments xmlns="http://schemas.openxmlformats.org/spreadsheetml/2006/main">
  <authors>
    <author>User</author>
  </authors>
  <commentList>
    <comment ref="F9" authorId="0">
      <text>
        <r>
          <rPr>
            <sz val="9"/>
            <color indexed="81"/>
            <rFont val="Tahoma"/>
            <family val="2"/>
          </rPr>
          <t>Masukkan nama tugasan</t>
        </r>
      </text>
    </comment>
    <comment ref="G9" authorId="0">
      <text>
        <r>
          <rPr>
            <sz val="9"/>
            <color indexed="81"/>
            <rFont val="Tahoma"/>
            <family val="2"/>
          </rPr>
          <t>Masukkan nama tugasan</t>
        </r>
      </text>
    </comment>
    <comment ref="H9" authorId="0">
      <text>
        <r>
          <rPr>
            <sz val="9"/>
            <color indexed="81"/>
            <rFont val="Tahoma"/>
            <family val="2"/>
          </rPr>
          <t>Masukkan nama tugasan</t>
        </r>
      </text>
    </comment>
    <comment ref="I9" authorId="0">
      <text>
        <r>
          <rPr>
            <sz val="9"/>
            <color indexed="81"/>
            <rFont val="Tahoma"/>
            <family val="2"/>
          </rPr>
          <t>Masukkan nama tugasan</t>
        </r>
      </text>
    </comment>
    <comment ref="J9" authorId="0">
      <text>
        <r>
          <rPr>
            <sz val="9"/>
            <color indexed="81"/>
            <rFont val="Tahoma"/>
            <family val="2"/>
          </rPr>
          <t>Masukkan nama tugasan</t>
        </r>
      </text>
    </comment>
    <comment ref="O11" authorId="0">
      <text>
        <r>
          <rPr>
            <sz val="9"/>
            <color indexed="81"/>
            <rFont val="Tahoma"/>
            <family val="2"/>
          </rPr>
          <t>Masukkan markah secara manual selepas moderasi</t>
        </r>
      </text>
    </comment>
    <comment ref="O12" authorId="0">
      <text>
        <r>
          <rPr>
            <sz val="9"/>
            <color indexed="81"/>
            <rFont val="Tahoma"/>
            <family val="2"/>
          </rPr>
          <t>Masukkan markah secara manual selepas moderasi</t>
        </r>
      </text>
    </comment>
    <comment ref="O13" authorId="0">
      <text>
        <r>
          <rPr>
            <sz val="9"/>
            <color indexed="81"/>
            <rFont val="Tahoma"/>
            <family val="2"/>
          </rPr>
          <t>Masukkan markah secara manual selepas moderasi</t>
        </r>
      </text>
    </comment>
    <comment ref="O14" authorId="0">
      <text>
        <r>
          <rPr>
            <sz val="9"/>
            <color indexed="81"/>
            <rFont val="Tahoma"/>
            <family val="2"/>
          </rPr>
          <t>Masukkan markah secara manual selepas moderasi</t>
        </r>
      </text>
    </comment>
    <comment ref="O15" authorId="0">
      <text>
        <r>
          <rPr>
            <sz val="9"/>
            <color indexed="81"/>
            <rFont val="Tahoma"/>
            <family val="2"/>
          </rPr>
          <t>Masukkan markah secara manual selepas moderasi</t>
        </r>
      </text>
    </comment>
    <comment ref="O16" authorId="0">
      <text>
        <r>
          <rPr>
            <sz val="9"/>
            <color indexed="81"/>
            <rFont val="Tahoma"/>
            <family val="2"/>
          </rPr>
          <t>Masukkan markah secara manual selepas moderasi</t>
        </r>
      </text>
    </comment>
    <comment ref="O17" authorId="0">
      <text>
        <r>
          <rPr>
            <sz val="9"/>
            <color indexed="81"/>
            <rFont val="Tahoma"/>
            <family val="2"/>
          </rPr>
          <t>Masukkan markah secara manual selepas moderasi</t>
        </r>
      </text>
    </comment>
    <comment ref="O18" authorId="0">
      <text>
        <r>
          <rPr>
            <sz val="9"/>
            <color indexed="81"/>
            <rFont val="Tahoma"/>
            <family val="2"/>
          </rPr>
          <t>Masukkan markah secara manual selepas moderasi</t>
        </r>
      </text>
    </comment>
    <comment ref="O19" authorId="0">
      <text>
        <r>
          <rPr>
            <sz val="9"/>
            <color indexed="81"/>
            <rFont val="Tahoma"/>
            <family val="2"/>
          </rPr>
          <t>Masukkan markah secara manual selepas moderasi</t>
        </r>
      </text>
    </comment>
    <comment ref="O20" authorId="0">
      <text>
        <r>
          <rPr>
            <sz val="9"/>
            <color indexed="81"/>
            <rFont val="Tahoma"/>
            <family val="2"/>
          </rPr>
          <t>Masukkan markah secara manual selepas moderasi</t>
        </r>
      </text>
    </comment>
    <comment ref="O21" authorId="0">
      <text>
        <r>
          <rPr>
            <sz val="9"/>
            <color indexed="81"/>
            <rFont val="Tahoma"/>
            <family val="2"/>
          </rPr>
          <t>Masukkan markah secara manual selepas moderasi</t>
        </r>
      </text>
    </comment>
    <comment ref="O22" authorId="0">
      <text>
        <r>
          <rPr>
            <sz val="9"/>
            <color indexed="81"/>
            <rFont val="Tahoma"/>
            <family val="2"/>
          </rPr>
          <t>Masukkan markah secara manual selepas moderasi</t>
        </r>
      </text>
    </comment>
    <comment ref="O23" authorId="0">
      <text>
        <r>
          <rPr>
            <sz val="9"/>
            <color indexed="81"/>
            <rFont val="Tahoma"/>
            <family val="2"/>
          </rPr>
          <t>Masukkan markah secara manual selepas moderasi</t>
        </r>
      </text>
    </comment>
    <comment ref="O24" authorId="0">
      <text>
        <r>
          <rPr>
            <sz val="9"/>
            <color indexed="81"/>
            <rFont val="Tahoma"/>
            <family val="2"/>
          </rPr>
          <t>Masukkan markah secara manual selepas moderasi</t>
        </r>
      </text>
    </comment>
    <comment ref="O25" authorId="0">
      <text>
        <r>
          <rPr>
            <sz val="9"/>
            <color indexed="81"/>
            <rFont val="Tahoma"/>
            <family val="2"/>
          </rPr>
          <t>Masukkan markah secara manual selepas moderasi</t>
        </r>
      </text>
    </comment>
    <comment ref="O26" authorId="0">
      <text>
        <r>
          <rPr>
            <sz val="9"/>
            <color indexed="81"/>
            <rFont val="Tahoma"/>
            <family val="2"/>
          </rPr>
          <t>Masukkan markah secara manual selepas moderasi</t>
        </r>
      </text>
    </comment>
    <comment ref="O27" authorId="0">
      <text>
        <r>
          <rPr>
            <sz val="9"/>
            <color indexed="81"/>
            <rFont val="Tahoma"/>
            <family val="2"/>
          </rPr>
          <t>Masukkan markah secara manual selepas moderasi</t>
        </r>
      </text>
    </comment>
    <comment ref="O28" authorId="0">
      <text>
        <r>
          <rPr>
            <sz val="9"/>
            <color indexed="81"/>
            <rFont val="Tahoma"/>
            <family val="2"/>
          </rPr>
          <t>Masukkan markah secara manual selepas moderasi</t>
        </r>
      </text>
    </comment>
    <comment ref="O29" authorId="0">
      <text>
        <r>
          <rPr>
            <sz val="9"/>
            <color indexed="81"/>
            <rFont val="Tahoma"/>
            <family val="2"/>
          </rPr>
          <t>Masukkan markah secara manual selepas moderasi</t>
        </r>
      </text>
    </comment>
    <comment ref="O30" authorId="0">
      <text>
        <r>
          <rPr>
            <sz val="9"/>
            <color indexed="81"/>
            <rFont val="Tahoma"/>
            <family val="2"/>
          </rPr>
          <t>Masukkan markah secara manual selepas moderasi</t>
        </r>
      </text>
    </comment>
    <comment ref="O31" authorId="0">
      <text>
        <r>
          <rPr>
            <sz val="9"/>
            <color indexed="81"/>
            <rFont val="Tahoma"/>
            <family val="2"/>
          </rPr>
          <t>Masukkan markah secara manual selepas moderasi</t>
        </r>
      </text>
    </comment>
    <comment ref="O32" authorId="0">
      <text>
        <r>
          <rPr>
            <sz val="9"/>
            <color indexed="81"/>
            <rFont val="Tahoma"/>
            <family val="2"/>
          </rPr>
          <t>Masukkan markah secara manual selepas moderasi</t>
        </r>
      </text>
    </comment>
    <comment ref="O33" authorId="0">
      <text>
        <r>
          <rPr>
            <sz val="9"/>
            <color indexed="81"/>
            <rFont val="Tahoma"/>
            <family val="2"/>
          </rPr>
          <t>Masukkan markah secara manual selepas moderasi</t>
        </r>
      </text>
    </comment>
    <comment ref="O34" authorId="0">
      <text>
        <r>
          <rPr>
            <sz val="9"/>
            <color indexed="81"/>
            <rFont val="Tahoma"/>
            <family val="2"/>
          </rPr>
          <t>Masukkan markah secara manual selepas moderasi</t>
        </r>
      </text>
    </comment>
    <comment ref="O35" authorId="0">
      <text>
        <r>
          <rPr>
            <sz val="9"/>
            <color indexed="81"/>
            <rFont val="Tahoma"/>
            <family val="2"/>
          </rPr>
          <t>Masukkan markah secara manual selepas moderasi</t>
        </r>
      </text>
    </comment>
  </commentList>
</comments>
</file>

<file path=xl/sharedStrings.xml><?xml version="1.0" encoding="utf-8"?>
<sst xmlns="http://schemas.openxmlformats.org/spreadsheetml/2006/main" count="102" uniqueCount="80">
  <si>
    <t>BORANG MARKAH KERJA KURSUS</t>
  </si>
  <si>
    <t>Bil</t>
  </si>
  <si>
    <t>Nama</t>
  </si>
  <si>
    <t>No. Kad Pengenalan</t>
  </si>
  <si>
    <t>Kriteria Penilaian</t>
  </si>
  <si>
    <t>Gred</t>
  </si>
  <si>
    <t>F</t>
  </si>
  <si>
    <t>D</t>
  </si>
  <si>
    <t>D+</t>
  </si>
  <si>
    <t>C-</t>
  </si>
  <si>
    <t>C</t>
  </si>
  <si>
    <t>C+</t>
  </si>
  <si>
    <t>B-</t>
  </si>
  <si>
    <t>B</t>
  </si>
  <si>
    <t>A-</t>
  </si>
  <si>
    <t>A</t>
  </si>
  <si>
    <t>A+</t>
  </si>
  <si>
    <t>* Tulis/catat aspek yang dinilai dalam kerja kursus.</t>
  </si>
  <si>
    <t>Disediakan oleh Pensyarah:</t>
  </si>
  <si>
    <t xml:space="preserve">Tandatangan :  </t>
  </si>
  <si>
    <t>Tarikh :</t>
  </si>
  <si>
    <t>No Angka Giliran</t>
  </si>
  <si>
    <t>Disemak oleh KJA/KUK:</t>
  </si>
  <si>
    <t xml:space="preserve">Gred </t>
  </si>
  <si>
    <t>Gred Sebelum Moderasi</t>
  </si>
  <si>
    <t>:</t>
  </si>
  <si>
    <t>Tahun</t>
  </si>
  <si>
    <t>Nama Ketua Jabatan</t>
  </si>
  <si>
    <t xml:space="preserve">Nama Pensyarah </t>
  </si>
  <si>
    <t xml:space="preserve">Jabatan </t>
  </si>
  <si>
    <t>Program</t>
  </si>
  <si>
    <t xml:space="preserve">Semester </t>
  </si>
  <si>
    <t>Mata Pelajaran/ Kursus/Jenis Kokurikulum</t>
  </si>
  <si>
    <t>Kod</t>
  </si>
  <si>
    <t>Kumpulan</t>
  </si>
  <si>
    <t>Kredit</t>
  </si>
  <si>
    <t>E</t>
  </si>
  <si>
    <t>B+</t>
  </si>
  <si>
    <t>TAHUN</t>
  </si>
  <si>
    <t>Markah Sebelum Moderasi</t>
  </si>
  <si>
    <t>(</t>
  </si>
  <si>
    <t>)</t>
  </si>
  <si>
    <t>%)</t>
  </si>
  <si>
    <t>(100%)</t>
  </si>
  <si>
    <t xml:space="preserve">Nama       : </t>
  </si>
  <si>
    <t>Tandatangan :</t>
  </si>
  <si>
    <t>Julai 2014 (Kemas kini Jun 2016)</t>
  </si>
  <si>
    <t>LAM -PT-06-01</t>
  </si>
  <si>
    <t>SEMESTER :</t>
  </si>
  <si>
    <t>Jabatan :</t>
  </si>
  <si>
    <t>Kod :</t>
  </si>
  <si>
    <t>MAKLUMAT KERJA KURSUS</t>
  </si>
  <si>
    <t>a. Sila Masukkan Maklumat Berikut :</t>
  </si>
  <si>
    <t>b. Untuk meneruskan sila klik di bawah:</t>
  </si>
  <si>
    <t>Markah Kerja Kursus (mengikut RMK)</t>
  </si>
  <si>
    <t>TEKNOLOGI PENDIDIKAN</t>
  </si>
  <si>
    <t>PISMP AMBILAN JUN 2015</t>
  </si>
  <si>
    <t>TEKNOLOGI UNTUK REKABENTUK</t>
  </si>
  <si>
    <t>EDU3000</t>
  </si>
  <si>
    <t>PENDIDIKAN KHAS</t>
  </si>
  <si>
    <t>TAHUN:</t>
  </si>
  <si>
    <t>Kumpulan:</t>
  </si>
  <si>
    <t>Kredit :</t>
  </si>
  <si>
    <t>PROGRAM :</t>
  </si>
  <si>
    <t>Nama Pensyarah :</t>
  </si>
  <si>
    <t>Mata Pelajaran/ Kursus /Jenis Kokurikulum :</t>
  </si>
  <si>
    <t>Nama:</t>
  </si>
  <si>
    <t>SALMAH BINTI HARUNI</t>
  </si>
  <si>
    <t>PROJEK (40%)</t>
  </si>
  <si>
    <t>ESEI (20%)</t>
  </si>
  <si>
    <t>PEMBENTANGAN (10%)</t>
  </si>
  <si>
    <t>AMIRA BINTI RAMLEE</t>
  </si>
  <si>
    <t>961129-12-6206</t>
  </si>
  <si>
    <t>Markah Sebelum Moderasi (2 titik perpuluhan)</t>
  </si>
  <si>
    <t>Markah Selepas Moderasi (1 titik perpuluhan shj)</t>
  </si>
  <si>
    <t>SAMIHATUL MUKRIMAH BINTI NORDIN</t>
  </si>
  <si>
    <t>961231-03-5554</t>
  </si>
  <si>
    <t>SITI NURPUTERI NAJIHAH BINTI JOHARI</t>
  </si>
  <si>
    <t>961206-01-6490</t>
  </si>
  <si>
    <t>MOHAMAD HAFIZ BMUSA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</si>
</sst>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General_)"/>
    <numFmt numFmtId="165" formatCode="0;[Red]0"/>
    <numFmt numFmtId="166" formatCode="0.00;[Red]0.00"/>
    <numFmt numFmtId="167" formatCode="0.0"/>
  </numFmts>
  <fonts count="15" x14ac:knownFonts="1">
    <font>
      <sz val="10"/>
      <name val="Arial"/>
      <family val="2"/>
    </font>
    <font>
      <sz val="10"/>
      <color indexed="8"/>
      <name val="Arial"/>
      <family val="2"/>
      <charset val="1"/>
    </font>
    <font>
      <sz val="11"/>
      <color indexed="8"/>
      <name val="Calibri"/>
      <family val="2"/>
      <charset val="1"/>
    </font>
    <font>
      <sz val="9"/>
      <color rgb="FF000000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name val="Arial"/>
      <family val="2"/>
    </font>
    <font>
      <sz val="9"/>
      <color indexed="81"/>
      <name val="Tahoma"/>
      <family val="2"/>
    </font>
    <font>
      <b/>
      <sz val="9"/>
      <color indexed="8"/>
      <name val="Arial"/>
      <family val="2"/>
    </font>
    <font>
      <sz val="14"/>
      <name val="Arial"/>
      <family val="2"/>
    </font>
    <font>
      <sz val="16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2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4">
    <xf numFmtId="0" fontId="0" fillId="0" borderId="0" xfId="0"/>
    <xf numFmtId="0" fontId="3" fillId="0" borderId="1" xfId="0" applyFont="1" applyBorder="1" applyAlignment="1">
      <alignment horizontal="center" wrapText="1"/>
    </xf>
    <xf numFmtId="164" fontId="5" fillId="0" borderId="0" xfId="2" applyNumberFormat="1" applyFont="1" applyFill="1" applyBorder="1" applyAlignment="1">
      <alignment vertical="center"/>
    </xf>
    <xf numFmtId="1" fontId="5" fillId="0" borderId="0" xfId="2" applyNumberFormat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top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/>
    </xf>
    <xf numFmtId="0" fontId="4" fillId="0" borderId="0" xfId="2" applyFont="1" applyFill="1" applyAlignment="1">
      <alignment horizontal="left"/>
    </xf>
    <xf numFmtId="0" fontId="4" fillId="0" borderId="0" xfId="2" applyFont="1" applyFill="1"/>
    <xf numFmtId="0" fontId="4" fillId="2" borderId="0" xfId="2" applyFont="1" applyFill="1" applyAlignment="1">
      <alignment horizontal="center"/>
    </xf>
    <xf numFmtId="0" fontId="5" fillId="0" borderId="0" xfId="2" applyFont="1"/>
    <xf numFmtId="0" fontId="4" fillId="0" borderId="0" xfId="2" applyFont="1"/>
    <xf numFmtId="0" fontId="4" fillId="0" borderId="0" xfId="2" applyFont="1" applyFill="1" applyBorder="1" applyAlignment="1">
      <alignment horizontal="left"/>
    </xf>
    <xf numFmtId="0" fontId="5" fillId="0" borderId="0" xfId="2" applyFont="1" applyAlignment="1">
      <alignment horizontal="center"/>
    </xf>
    <xf numFmtId="0" fontId="4" fillId="2" borderId="0" xfId="2" applyFont="1" applyFill="1" applyBorder="1" applyAlignment="1">
      <alignment horizontal="center"/>
    </xf>
    <xf numFmtId="0" fontId="4" fillId="0" borderId="0" xfId="2" applyFont="1" applyFill="1" applyAlignment="1">
      <alignment horizontal="left" vertical="top"/>
    </xf>
    <xf numFmtId="0" fontId="4" fillId="0" borderId="0" xfId="2" applyFont="1" applyBorder="1" applyAlignment="1"/>
    <xf numFmtId="0" fontId="4" fillId="3" borderId="0" xfId="0" applyFont="1" applyFill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4" fillId="0" borderId="0" xfId="2" applyFont="1" applyFill="1" applyAlignment="1"/>
    <xf numFmtId="0" fontId="5" fillId="0" borderId="0" xfId="2" applyFont="1" applyBorder="1" applyAlignment="1"/>
    <xf numFmtId="0" fontId="5" fillId="0" borderId="0" xfId="2" applyFont="1" applyAlignment="1"/>
    <xf numFmtId="0" fontId="4" fillId="0" borderId="0" xfId="2" applyFont="1" applyAlignment="1"/>
    <xf numFmtId="0" fontId="4" fillId="2" borderId="0" xfId="2" applyFont="1" applyFill="1" applyAlignment="1">
      <alignment horizontal="left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4" fillId="2" borderId="0" xfId="2" applyFont="1" applyFill="1" applyAlignment="1">
      <alignment horizontal="right"/>
    </xf>
    <xf numFmtId="2" fontId="4" fillId="3" borderId="3" xfId="0" applyNumberFormat="1" applyFont="1" applyFill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/>
    </xf>
    <xf numFmtId="0" fontId="4" fillId="2" borderId="0" xfId="2" applyFont="1" applyFill="1" applyAlignment="1">
      <alignment horizontal="right"/>
    </xf>
    <xf numFmtId="0" fontId="8" fillId="0" borderId="4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13" fillId="0" borderId="2" xfId="2" applyFont="1" applyBorder="1" applyAlignment="1">
      <alignment horizontal="center" vertical="center" wrapText="1"/>
    </xf>
    <xf numFmtId="0" fontId="11" fillId="2" borderId="10" xfId="2" applyFont="1" applyFill="1" applyBorder="1" applyAlignment="1">
      <alignment horizontal="right" vertical="center" wrapText="1"/>
    </xf>
    <xf numFmtId="0" fontId="11" fillId="4" borderId="11" xfId="0" applyFont="1" applyFill="1" applyBorder="1" applyAlignment="1">
      <alignment horizontal="left" vertical="center" wrapText="1"/>
    </xf>
    <xf numFmtId="9" fontId="11" fillId="4" borderId="3" xfId="0" quotePrefix="1" applyNumberFormat="1" applyFont="1" applyFill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6" fillId="0" borderId="0" xfId="2" applyFont="1" applyBorder="1" applyAlignment="1">
      <alignment horizontal="left" vertical="center"/>
    </xf>
    <xf numFmtId="0" fontId="6" fillId="0" borderId="0" xfId="2" applyFont="1" applyFill="1" applyAlignment="1">
      <alignment vertical="center"/>
    </xf>
    <xf numFmtId="0" fontId="0" fillId="0" borderId="0" xfId="0" applyAlignment="1">
      <alignment horizontal="left"/>
    </xf>
    <xf numFmtId="0" fontId="10" fillId="3" borderId="0" xfId="0" applyFont="1" applyFill="1" applyAlignment="1"/>
    <xf numFmtId="0" fontId="0" fillId="0" borderId="16" xfId="0" applyBorder="1"/>
    <xf numFmtId="0" fontId="0" fillId="0" borderId="0" xfId="0" applyBorder="1"/>
    <xf numFmtId="0" fontId="0" fillId="0" borderId="17" xfId="0" applyBorder="1"/>
    <xf numFmtId="0" fontId="10" fillId="0" borderId="16" xfId="0" applyFont="1" applyBorder="1"/>
    <xf numFmtId="0" fontId="9" fillId="0" borderId="0" xfId="0" applyFont="1" applyBorder="1"/>
    <xf numFmtId="0" fontId="4" fillId="0" borderId="16" xfId="2" applyFont="1" applyBorder="1" applyAlignment="1">
      <alignment horizontal="left"/>
    </xf>
    <xf numFmtId="0" fontId="10" fillId="0" borderId="0" xfId="0" applyFont="1" applyBorder="1"/>
    <xf numFmtId="0" fontId="0" fillId="0" borderId="18" xfId="0" applyBorder="1"/>
    <xf numFmtId="0" fontId="10" fillId="0" borderId="19" xfId="0" applyFont="1" applyBorder="1"/>
    <xf numFmtId="0" fontId="0" fillId="0" borderId="19" xfId="0" applyBorder="1"/>
    <xf numFmtId="0" fontId="0" fillId="0" borderId="20" xfId="0" applyBorder="1"/>
    <xf numFmtId="0" fontId="6" fillId="0" borderId="0" xfId="2" applyFont="1" applyFill="1" applyAlignment="1">
      <alignment horizontal="left" vertical="center" wrapText="1"/>
    </xf>
    <xf numFmtId="0" fontId="10" fillId="0" borderId="1" xfId="2" applyFont="1" applyFill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2" applyFont="1" applyFill="1" applyBorder="1"/>
    <xf numFmtId="0" fontId="10" fillId="0" borderId="1" xfId="2" applyFont="1" applyBorder="1" applyAlignment="1">
      <alignment horizontal="left"/>
    </xf>
    <xf numFmtId="0" fontId="10" fillId="0" borderId="1" xfId="2" applyFont="1" applyBorder="1" applyAlignment="1"/>
    <xf numFmtId="0" fontId="10" fillId="0" borderId="1" xfId="2" applyFont="1" applyFill="1" applyBorder="1" applyAlignment="1">
      <alignment vertical="center" wrapText="1"/>
    </xf>
    <xf numFmtId="0" fontId="10" fillId="0" borderId="1" xfId="0" applyFont="1" applyBorder="1"/>
    <xf numFmtId="0" fontId="4" fillId="2" borderId="0" xfId="2" applyFont="1" applyFill="1" applyAlignment="1">
      <alignment horizontal="center" vertical="center"/>
    </xf>
    <xf numFmtId="0" fontId="4" fillId="0" borderId="0" xfId="2" applyFont="1" applyFill="1" applyBorder="1" applyAlignment="1">
      <alignment horizontal="center" vertical="center" wrapText="1"/>
    </xf>
    <xf numFmtId="166" fontId="4" fillId="3" borderId="1" xfId="0" applyNumberFormat="1" applyFont="1" applyFill="1" applyBorder="1" applyAlignment="1">
      <alignment horizontal="center" vertical="center" wrapText="1"/>
    </xf>
    <xf numFmtId="0" fontId="6" fillId="0" borderId="0" xfId="2" applyFont="1" applyBorder="1" applyAlignment="1">
      <alignment horizontal="left" vertical="center"/>
    </xf>
    <xf numFmtId="0" fontId="4" fillId="0" borderId="0" xfId="2" applyFont="1" applyBorder="1" applyAlignment="1">
      <alignment horizontal="left" vertical="center"/>
    </xf>
    <xf numFmtId="0" fontId="4" fillId="2" borderId="0" xfId="2" applyFont="1" applyFill="1" applyAlignment="1">
      <alignment horizontal="left" vertical="center"/>
    </xf>
    <xf numFmtId="0" fontId="4" fillId="0" borderId="0" xfId="2" applyFont="1" applyAlignment="1">
      <alignment horizontal="left" vertical="center"/>
    </xf>
    <xf numFmtId="2" fontId="4" fillId="3" borderId="8" xfId="0" applyNumberFormat="1" applyFont="1" applyFill="1" applyBorder="1" applyAlignment="1">
      <alignment vertical="center" wrapText="1"/>
    </xf>
    <xf numFmtId="2" fontId="4" fillId="3" borderId="9" xfId="0" applyNumberFormat="1" applyFont="1" applyFill="1" applyBorder="1" applyAlignment="1">
      <alignment vertical="center" wrapText="1"/>
    </xf>
    <xf numFmtId="2" fontId="4" fillId="3" borderId="6" xfId="0" applyNumberFormat="1" applyFont="1" applyFill="1" applyBorder="1" applyAlignment="1">
      <alignment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vertical="center"/>
    </xf>
    <xf numFmtId="0" fontId="6" fillId="0" borderId="0" xfId="2" applyFont="1" applyBorder="1" applyAlignment="1">
      <alignment vertical="top"/>
    </xf>
    <xf numFmtId="0" fontId="4" fillId="2" borderId="0" xfId="2" applyFont="1" applyFill="1" applyAlignment="1"/>
    <xf numFmtId="0" fontId="4" fillId="0" borderId="0" xfId="2" applyFont="1" applyBorder="1" applyAlignment="1">
      <alignment horizontal="right" vertical="center"/>
    </xf>
    <xf numFmtId="0" fontId="4" fillId="0" borderId="0" xfId="2" applyFont="1" applyFill="1" applyBorder="1" applyAlignment="1">
      <alignment horizontal="right" vertical="center" wrapText="1"/>
    </xf>
    <xf numFmtId="0" fontId="6" fillId="0" borderId="0" xfId="2" applyFont="1" applyBorder="1" applyAlignment="1"/>
    <xf numFmtId="0" fontId="6" fillId="0" borderId="0" xfId="2" applyFont="1" applyBorder="1" applyAlignment="1">
      <alignment vertical="center"/>
    </xf>
    <xf numFmtId="0" fontId="3" fillId="0" borderId="8" xfId="0" applyFont="1" applyBorder="1" applyAlignment="1">
      <alignment horizontal="left" vertical="center" wrapText="1"/>
    </xf>
    <xf numFmtId="165" fontId="3" fillId="0" borderId="8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vertical="center" wrapText="1"/>
    </xf>
    <xf numFmtId="0" fontId="10" fillId="3" borderId="8" xfId="0" applyFont="1" applyFill="1" applyBorder="1" applyAlignment="1"/>
    <xf numFmtId="0" fontId="10" fillId="3" borderId="9" xfId="0" applyFont="1" applyFill="1" applyBorder="1" applyAlignment="1"/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left" vertical="center"/>
    </xf>
    <xf numFmtId="0" fontId="4" fillId="0" borderId="0" xfId="2" applyFont="1" applyBorder="1" applyAlignment="1">
      <alignment vertical="center"/>
    </xf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0" fillId="0" borderId="24" xfId="2" applyFont="1" applyFill="1" applyBorder="1" applyAlignment="1">
      <alignment horizontal="left"/>
    </xf>
    <xf numFmtId="0" fontId="10" fillId="3" borderId="25" xfId="0" applyFont="1" applyFill="1" applyBorder="1" applyAlignment="1"/>
    <xf numFmtId="167" fontId="4" fillId="3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left" wrapText="1" indent="1"/>
    </xf>
    <xf numFmtId="165" fontId="3" fillId="0" borderId="1" xfId="0" applyNumberFormat="1" applyFont="1" applyFill="1" applyBorder="1" applyAlignment="1" applyProtection="1">
      <alignment horizontal="center" wrapText="1"/>
    </xf>
    <xf numFmtId="165" fontId="3" fillId="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 applyProtection="1">
      <alignment horizontal="left" wrapText="1"/>
    </xf>
    <xf numFmtId="0" fontId="3" fillId="0" borderId="1" xfId="0" applyFont="1" applyBorder="1" applyAlignment="1" applyProtection="1">
      <alignment horizontal="center" wrapText="1"/>
    </xf>
    <xf numFmtId="2" fontId="0" fillId="0" borderId="1" xfId="0" applyNumberFormat="1" applyBorder="1" applyAlignment="1" applyProtection="1">
      <alignment horizontal="center"/>
    </xf>
    <xf numFmtId="166" fontId="4" fillId="3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wrapText="1"/>
    </xf>
    <xf numFmtId="165" fontId="3" fillId="0" borderId="1" xfId="0" applyNumberFormat="1" applyFont="1" applyBorder="1" applyAlignment="1" applyProtection="1">
      <alignment horizontal="center" wrapText="1"/>
    </xf>
    <xf numFmtId="165" fontId="3" fillId="0" borderId="1" xfId="0" quotePrefix="1" applyNumberFormat="1" applyFont="1" applyBorder="1" applyAlignment="1" applyProtection="1">
      <alignment horizontal="center" wrapText="1"/>
    </xf>
    <xf numFmtId="0" fontId="14" fillId="0" borderId="16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0" fillId="3" borderId="1" xfId="0" applyFont="1" applyFill="1" applyBorder="1" applyAlignment="1">
      <alignment horizontal="left"/>
    </xf>
    <xf numFmtId="0" fontId="10" fillId="3" borderId="26" xfId="0" applyFont="1" applyFill="1" applyBorder="1" applyAlignment="1">
      <alignment horizontal="left"/>
    </xf>
    <xf numFmtId="1" fontId="10" fillId="3" borderId="1" xfId="0" applyNumberFormat="1" applyFont="1" applyFill="1" applyBorder="1" applyAlignment="1">
      <alignment horizontal="left"/>
    </xf>
    <xf numFmtId="1" fontId="10" fillId="3" borderId="26" xfId="0" applyNumberFormat="1" applyFont="1" applyFill="1" applyBorder="1" applyAlignment="1">
      <alignment horizontal="left"/>
    </xf>
    <xf numFmtId="0" fontId="6" fillId="0" borderId="0" xfId="2" applyFont="1" applyFill="1" applyAlignment="1">
      <alignment horizontal="left"/>
    </xf>
    <xf numFmtId="0" fontId="6" fillId="0" borderId="0" xfId="2" applyFont="1" applyBorder="1" applyAlignment="1">
      <alignment horizontal="left" vertical="center" wrapText="1"/>
    </xf>
    <xf numFmtId="0" fontId="6" fillId="0" borderId="0" xfId="2" applyFont="1" applyBorder="1" applyAlignment="1">
      <alignment horizontal="left"/>
    </xf>
    <xf numFmtId="0" fontId="6" fillId="0" borderId="0" xfId="2" applyFont="1" applyFill="1" applyAlignment="1">
      <alignment horizontal="left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2" fillId="0" borderId="2" xfId="0" applyFont="1" applyBorder="1"/>
    <xf numFmtId="0" fontId="11" fillId="4" borderId="2" xfId="0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left"/>
    </xf>
    <xf numFmtId="0" fontId="6" fillId="0" borderId="4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0" xfId="2" applyFont="1" applyBorder="1" applyAlignment="1">
      <alignment horizontal="left" vertical="center"/>
    </xf>
    <xf numFmtId="0" fontId="4" fillId="2" borderId="0" xfId="2" applyFont="1" applyFill="1" applyAlignment="1">
      <alignment horizontal="right"/>
    </xf>
    <xf numFmtId="0" fontId="6" fillId="0" borderId="0" xfId="2" applyFont="1" applyBorder="1" applyAlignment="1">
      <alignment horizontal="center" vertical="top"/>
    </xf>
    <xf numFmtId="0" fontId="6" fillId="0" borderId="1" xfId="2" applyFont="1" applyFill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14" xfId="2" applyFont="1" applyFill="1" applyBorder="1" applyAlignment="1">
      <alignment horizontal="center" vertical="center" wrapText="1"/>
    </xf>
    <xf numFmtId="0" fontId="6" fillId="0" borderId="10" xfId="2" applyFont="1" applyFill="1" applyBorder="1" applyAlignment="1">
      <alignment horizontal="center" vertical="center" wrapText="1"/>
    </xf>
    <xf numFmtId="0" fontId="6" fillId="2" borderId="4" xfId="2" applyFont="1" applyFill="1" applyBorder="1" applyAlignment="1">
      <alignment horizontal="center" textRotation="90" wrapText="1"/>
    </xf>
    <xf numFmtId="0" fontId="6" fillId="2" borderId="3" xfId="2" applyFont="1" applyFill="1" applyBorder="1" applyAlignment="1">
      <alignment horizontal="center" textRotation="90" wrapText="1"/>
    </xf>
    <xf numFmtId="0" fontId="6" fillId="2" borderId="12" xfId="2" applyFont="1" applyFill="1" applyBorder="1" applyAlignment="1">
      <alignment horizontal="center" textRotation="90" wrapText="1"/>
    </xf>
    <xf numFmtId="0" fontId="6" fillId="2" borderId="10" xfId="2" applyFont="1" applyFill="1" applyBorder="1" applyAlignment="1">
      <alignment horizontal="center" textRotation="90" wrapText="1"/>
    </xf>
  </cellXfs>
  <cellStyles count="3">
    <cellStyle name="Excel Built-in Normal" xfId="2"/>
    <cellStyle name="Normal" xfId="0" builtinId="0"/>
    <cellStyle name="Normal_calon ipg - 10044" xfId="1"/>
  </cellStyles>
  <dxfs count="12">
    <dxf>
      <fill>
        <patternFill patternType="solid">
          <fgColor indexed="24"/>
          <bgColor indexed="46"/>
        </patternFill>
      </fill>
    </dxf>
    <dxf>
      <fill>
        <patternFill patternType="solid">
          <fgColor indexed="27"/>
          <bgColor indexed="42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4"/>
          <bgColor indexed="46"/>
        </patternFill>
      </fill>
    </dxf>
    <dxf>
      <fill>
        <patternFill patternType="solid">
          <fgColor indexed="27"/>
          <bgColor indexed="42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4"/>
          <bgColor indexed="46"/>
        </patternFill>
      </fill>
    </dxf>
    <dxf>
      <fill>
        <patternFill patternType="solid">
          <fgColor indexed="27"/>
          <bgColor indexed="42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4"/>
          <bgColor indexed="46"/>
        </patternFill>
      </fill>
    </dxf>
    <dxf>
      <fill>
        <patternFill patternType="solid">
          <fgColor indexed="27"/>
          <bgColor indexed="42"/>
        </patternFill>
      </fill>
    </dxf>
    <dxf>
      <fill>
        <patternFill patternType="solid">
          <fgColor indexed="29"/>
          <bgColor indexed="4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'LAM PT-06-01 '!A1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2819400</xdr:colOff>
      <xdr:row>0</xdr:row>
      <xdr:rowOff>95250</xdr:rowOff>
    </xdr:from>
    <xdr:to>
      <xdr:col>4</xdr:col>
      <xdr:colOff>171450</xdr:colOff>
      <xdr:row>2</xdr:row>
      <xdr:rowOff>276225</xdr:rowOff>
    </xdr:to>
    <xdr:sp macro="" textlink="">
      <xdr:nvSpPr>
        <xdr:cNvPr id="3073" name="Text Box 4"/>
        <xdr:cNvSpPr txBox="1">
          <a:spLocks noChangeArrowheads="1"/>
        </xdr:cNvSpPr>
      </xdr:nvSpPr>
      <xdr:spPr bwMode="auto">
        <a:xfrm>
          <a:off x="3305175" y="381000"/>
          <a:ext cx="4381500" cy="752475"/>
        </a:xfrm>
        <a:prstGeom prst="rect">
          <a:avLst/>
        </a:prstGeom>
        <a:solidFill>
          <a:srgbClr val="FFFFFF"/>
        </a:solidFill>
        <a:ln w="6350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IPG KAMPUS PEREMPUAN MELAYU, </a:t>
          </a:r>
        </a:p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DURIAN DAUN,</a:t>
          </a:r>
        </a:p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75400 MELAKA</a:t>
          </a:r>
        </a:p>
        <a:p>
          <a:pPr algn="l" rtl="0">
            <a:defRPr sz="1000"/>
          </a:pPr>
          <a:endParaRPr lang="en-US" sz="11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295275</xdr:colOff>
      <xdr:row>3</xdr:row>
      <xdr:rowOff>0</xdr:rowOff>
    </xdr:from>
    <xdr:to>
      <xdr:col>6</xdr:col>
      <xdr:colOff>571500</xdr:colOff>
      <xdr:row>5</xdr:row>
      <xdr:rowOff>276225</xdr:rowOff>
    </xdr:to>
    <xdr:sp macro="" textlink="">
      <xdr:nvSpPr>
        <xdr:cNvPr id="3074" name="Text Box 5"/>
        <xdr:cNvSpPr txBox="1">
          <a:spLocks noChangeArrowheads="1"/>
        </xdr:cNvSpPr>
      </xdr:nvSpPr>
      <xdr:spPr bwMode="auto">
        <a:xfrm>
          <a:off x="9029700" y="1371600"/>
          <a:ext cx="885825" cy="904875"/>
        </a:xfrm>
        <a:prstGeom prst="rect">
          <a:avLst/>
        </a:prstGeom>
        <a:solidFill>
          <a:srgbClr val="FFFFFF"/>
        </a:solidFill>
        <a:ln w="6350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</xdr:col>
      <xdr:colOff>1009650</xdr:colOff>
      <xdr:row>0</xdr:row>
      <xdr:rowOff>38100</xdr:rowOff>
    </xdr:from>
    <xdr:to>
      <xdr:col>1</xdr:col>
      <xdr:colOff>1847850</xdr:colOff>
      <xdr:row>3</xdr:row>
      <xdr:rowOff>57150</xdr:rowOff>
    </xdr:to>
    <xdr:pic>
      <xdr:nvPicPr>
        <xdr:cNvPr id="4" name="Picture 3" descr="C:\Documents and Settings\upp\Desktop\logo2\LOGO IPG KPM 2011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95425" y="323850"/>
          <a:ext cx="838200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904876</xdr:colOff>
      <xdr:row>18</xdr:row>
      <xdr:rowOff>57151</xdr:rowOff>
    </xdr:from>
    <xdr:to>
      <xdr:col>1</xdr:col>
      <xdr:colOff>1781176</xdr:colOff>
      <xdr:row>18</xdr:row>
      <xdr:rowOff>514351</xdr:rowOff>
    </xdr:to>
    <xdr:sp macro="" textlink="">
      <xdr:nvSpPr>
        <xdr:cNvPr id="6" name="Pentagon 5">
          <a:hlinkClick xmlns:r="http://schemas.openxmlformats.org/officeDocument/2006/relationships" r:id="rId2"/>
        </xdr:cNvPr>
        <xdr:cNvSpPr/>
      </xdr:nvSpPr>
      <xdr:spPr bwMode="auto">
        <a:xfrm>
          <a:off x="1390651" y="5486401"/>
          <a:ext cx="876300" cy="457200"/>
        </a:xfrm>
        <a:prstGeom prst="homePlate">
          <a:avLst/>
        </a:prstGeom>
        <a:ln>
          <a:headEnd type="none" w="med" len="med"/>
          <a:tailEnd type="none" w="med" len="med"/>
        </a:ln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n-US" sz="1100" b="1"/>
            <a:t>SILA KLIK</a:t>
          </a:r>
        </a:p>
        <a:p>
          <a:pPr algn="ctr"/>
          <a:r>
            <a:rPr lang="en-US" sz="1100" b="1" baseline="0"/>
            <a:t> DI SINI</a:t>
          </a:r>
          <a:endParaRPr lang="en-US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showGridLines="0" zoomScaleNormal="100" zoomScaleSheetLayoutView="100" workbookViewId="0">
      <selection activeCell="D19" sqref="D19"/>
    </sheetView>
  </sheetViews>
  <sheetFormatPr defaultRowHeight="22.5" customHeight="1" x14ac:dyDescent="0.2"/>
  <cols>
    <col min="1" max="1" width="7.28515625" customWidth="1"/>
    <col min="2" max="2" width="58.7109375" bestFit="1" customWidth="1"/>
    <col min="3" max="3" width="7.42578125" customWidth="1"/>
    <col min="4" max="4" width="39.28515625" customWidth="1"/>
  </cols>
  <sheetData>
    <row r="1" spans="1:8" ht="22.5" customHeight="1" x14ac:dyDescent="0.2">
      <c r="A1" s="87"/>
      <c r="B1" s="88"/>
      <c r="C1" s="88"/>
      <c r="D1" s="88"/>
      <c r="E1" s="88"/>
      <c r="F1" s="88"/>
      <c r="G1" s="89"/>
    </row>
    <row r="2" spans="1:8" ht="22.5" customHeight="1" x14ac:dyDescent="0.2">
      <c r="A2" s="42"/>
      <c r="B2" s="43"/>
      <c r="C2" s="43"/>
      <c r="D2" s="43"/>
      <c r="E2" s="43"/>
      <c r="F2" s="43"/>
      <c r="G2" s="44"/>
    </row>
    <row r="3" spans="1:8" ht="22.5" customHeight="1" x14ac:dyDescent="0.2">
      <c r="A3" s="42"/>
      <c r="B3" s="43"/>
      <c r="C3" s="43"/>
      <c r="D3" s="43"/>
      <c r="E3" s="43"/>
      <c r="F3" s="43"/>
      <c r="G3" s="44"/>
    </row>
    <row r="4" spans="1:8" ht="22.5" customHeight="1" x14ac:dyDescent="0.35">
      <c r="A4" s="103" t="s">
        <v>51</v>
      </c>
      <c r="B4" s="104"/>
      <c r="C4" s="104"/>
      <c r="D4" s="104"/>
      <c r="E4" s="104"/>
      <c r="F4" s="104"/>
      <c r="G4" s="105"/>
    </row>
    <row r="5" spans="1:8" ht="22.5" customHeight="1" x14ac:dyDescent="0.3">
      <c r="A5" s="45" t="s">
        <v>52</v>
      </c>
      <c r="B5" s="46"/>
      <c r="C5" s="43"/>
      <c r="D5" s="43"/>
      <c r="E5" s="43"/>
      <c r="F5" s="43"/>
      <c r="G5" s="44"/>
    </row>
    <row r="6" spans="1:8" ht="22.5" customHeight="1" x14ac:dyDescent="0.2">
      <c r="A6" s="47"/>
      <c r="B6" s="43"/>
      <c r="C6" s="43"/>
      <c r="D6" s="43"/>
      <c r="E6" s="43"/>
      <c r="F6" s="43"/>
      <c r="G6" s="44"/>
    </row>
    <row r="7" spans="1:8" ht="22.5" customHeight="1" x14ac:dyDescent="0.3">
      <c r="A7" s="90">
        <v>1</v>
      </c>
      <c r="B7" s="54" t="s">
        <v>28</v>
      </c>
      <c r="C7" s="55" t="s">
        <v>25</v>
      </c>
      <c r="D7" s="82" t="s">
        <v>67</v>
      </c>
      <c r="E7" s="83"/>
      <c r="F7" s="83"/>
      <c r="G7" s="91"/>
      <c r="H7" s="41"/>
    </row>
    <row r="8" spans="1:8" ht="22.5" customHeight="1" x14ac:dyDescent="0.3">
      <c r="A8" s="90">
        <v>2</v>
      </c>
      <c r="B8" s="56" t="s">
        <v>29</v>
      </c>
      <c r="C8" s="55" t="s">
        <v>25</v>
      </c>
      <c r="D8" s="106" t="s">
        <v>55</v>
      </c>
      <c r="E8" s="106"/>
      <c r="F8" s="106"/>
      <c r="G8" s="107"/>
      <c r="H8" s="40"/>
    </row>
    <row r="9" spans="1:8" ht="22.5" customHeight="1" x14ac:dyDescent="0.3">
      <c r="A9" s="90">
        <v>3</v>
      </c>
      <c r="B9" s="57" t="s">
        <v>30</v>
      </c>
      <c r="C9" s="55" t="s">
        <v>25</v>
      </c>
      <c r="D9" s="106" t="s">
        <v>56</v>
      </c>
      <c r="E9" s="106"/>
      <c r="F9" s="106"/>
      <c r="G9" s="107"/>
      <c r="H9" s="40"/>
    </row>
    <row r="10" spans="1:8" ht="22.5" customHeight="1" x14ac:dyDescent="0.3">
      <c r="A10" s="90">
        <v>4</v>
      </c>
      <c r="B10" s="58" t="s">
        <v>31</v>
      </c>
      <c r="C10" s="55" t="s">
        <v>25</v>
      </c>
      <c r="D10" s="106">
        <v>2</v>
      </c>
      <c r="E10" s="106"/>
      <c r="F10" s="106"/>
      <c r="G10" s="107"/>
      <c r="H10" s="40"/>
    </row>
    <row r="11" spans="1:8" ht="22.5" customHeight="1" x14ac:dyDescent="0.3">
      <c r="A11" s="90">
        <v>5</v>
      </c>
      <c r="B11" s="57" t="s">
        <v>26</v>
      </c>
      <c r="C11" s="55" t="s">
        <v>25</v>
      </c>
      <c r="D11" s="106">
        <v>2016</v>
      </c>
      <c r="E11" s="106"/>
      <c r="F11" s="106"/>
      <c r="G11" s="107"/>
      <c r="H11" s="40"/>
    </row>
    <row r="12" spans="1:8" ht="20.25" x14ac:dyDescent="0.3">
      <c r="A12" s="90">
        <v>6</v>
      </c>
      <c r="B12" s="59" t="s">
        <v>32</v>
      </c>
      <c r="C12" s="55" t="s">
        <v>25</v>
      </c>
      <c r="D12" s="106" t="s">
        <v>57</v>
      </c>
      <c r="E12" s="106"/>
      <c r="F12" s="106"/>
      <c r="G12" s="107"/>
      <c r="H12" s="40"/>
    </row>
    <row r="13" spans="1:8" ht="22.5" customHeight="1" x14ac:dyDescent="0.3">
      <c r="A13" s="90">
        <v>7</v>
      </c>
      <c r="B13" s="60" t="s">
        <v>33</v>
      </c>
      <c r="C13" s="55" t="s">
        <v>25</v>
      </c>
      <c r="D13" s="106" t="s">
        <v>58</v>
      </c>
      <c r="E13" s="106"/>
      <c r="F13" s="106"/>
      <c r="G13" s="107"/>
      <c r="H13" s="40"/>
    </row>
    <row r="14" spans="1:8" ht="22.5" customHeight="1" x14ac:dyDescent="0.3">
      <c r="A14" s="90">
        <v>8</v>
      </c>
      <c r="B14" s="60" t="s">
        <v>35</v>
      </c>
      <c r="C14" s="55" t="s">
        <v>25</v>
      </c>
      <c r="D14" s="106">
        <v>3</v>
      </c>
      <c r="E14" s="106"/>
      <c r="F14" s="106"/>
      <c r="G14" s="107"/>
      <c r="H14" s="40"/>
    </row>
    <row r="15" spans="1:8" ht="22.5" customHeight="1" x14ac:dyDescent="0.3">
      <c r="A15" s="90">
        <v>9</v>
      </c>
      <c r="B15" s="60" t="s">
        <v>34</v>
      </c>
      <c r="C15" s="55" t="s">
        <v>25</v>
      </c>
      <c r="D15" s="106" t="s">
        <v>59</v>
      </c>
      <c r="E15" s="106"/>
      <c r="F15" s="106"/>
      <c r="G15" s="107"/>
      <c r="H15" s="40"/>
    </row>
    <row r="16" spans="1:8" ht="22.5" customHeight="1" x14ac:dyDescent="0.3">
      <c r="A16" s="90">
        <v>10</v>
      </c>
      <c r="B16" s="60" t="s">
        <v>27</v>
      </c>
      <c r="C16" s="55" t="s">
        <v>25</v>
      </c>
      <c r="D16" s="106" t="s">
        <v>79</v>
      </c>
      <c r="E16" s="106"/>
      <c r="F16" s="106"/>
      <c r="G16" s="107"/>
      <c r="H16" s="40"/>
    </row>
    <row r="17" spans="1:8" ht="22.5" customHeight="1" x14ac:dyDescent="0.3">
      <c r="A17" s="90">
        <v>11</v>
      </c>
      <c r="B17" s="60" t="s">
        <v>54</v>
      </c>
      <c r="C17" s="55" t="s">
        <v>25</v>
      </c>
      <c r="D17" s="108">
        <v>70</v>
      </c>
      <c r="E17" s="108"/>
      <c r="F17" s="108"/>
      <c r="G17" s="109"/>
      <c r="H17" s="40"/>
    </row>
    <row r="18" spans="1:8" ht="22.5" customHeight="1" x14ac:dyDescent="0.3">
      <c r="A18" s="45" t="s">
        <v>53</v>
      </c>
      <c r="B18" s="48"/>
      <c r="C18" s="48"/>
      <c r="D18" s="48"/>
      <c r="E18" s="43"/>
      <c r="F18" s="43"/>
      <c r="G18" s="44"/>
    </row>
    <row r="19" spans="1:8" ht="63" customHeight="1" thickBot="1" x14ac:dyDescent="0.35">
      <c r="A19" s="49"/>
      <c r="B19" s="50"/>
      <c r="C19" s="51"/>
      <c r="D19" s="51"/>
      <c r="E19" s="51"/>
      <c r="F19" s="51"/>
      <c r="G19" s="52"/>
    </row>
  </sheetData>
  <customSheetViews>
    <customSheetView guid="{B49D85BB-D34C-495B-8E1B-7327758CBCA2}" showGridLines="0" topLeftCell="A10">
      <selection activeCell="D18" sqref="D18"/>
      <pageMargins left="0.7" right="0.7" top="0.75" bottom="0.75" header="0.3" footer="0.3"/>
      <pageSetup scale="65" orientation="portrait" horizontalDpi="4294967293" verticalDpi="0" r:id="rId1"/>
    </customSheetView>
  </customSheetViews>
  <mergeCells count="11">
    <mergeCell ref="D17:G17"/>
    <mergeCell ref="D8:G8"/>
    <mergeCell ref="D9:G9"/>
    <mergeCell ref="D10:G10"/>
    <mergeCell ref="D11:G11"/>
    <mergeCell ref="D12:G12"/>
    <mergeCell ref="A4:G4"/>
    <mergeCell ref="D13:G13"/>
    <mergeCell ref="D14:G14"/>
    <mergeCell ref="D15:G15"/>
    <mergeCell ref="D16:G16"/>
  </mergeCells>
  <pageMargins left="0.7" right="0.7" top="0.75" bottom="0.75" header="0.3" footer="0.3"/>
  <pageSetup scale="65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P46"/>
  <sheetViews>
    <sheetView showGridLines="0" tabSelected="1" view="pageBreakPreview" topLeftCell="A10" zoomScale="90" zoomScaleNormal="100" zoomScaleSheetLayoutView="90" workbookViewId="0">
      <selection activeCell="H11" sqref="H11"/>
    </sheetView>
  </sheetViews>
  <sheetFormatPr defaultColWidth="9.42578125" defaultRowHeight="12" x14ac:dyDescent="0.2"/>
  <cols>
    <col min="1" max="1" width="9.42578125" style="10"/>
    <col min="2" max="2" width="7.140625" style="6" customWidth="1"/>
    <col min="3" max="3" width="44.42578125" style="6" customWidth="1"/>
    <col min="4" max="4" width="17.5703125" style="7" customWidth="1"/>
    <col min="5" max="5" width="15.28515625" style="8" customWidth="1"/>
    <col min="6" max="6" width="6.85546875" style="9" customWidth="1"/>
    <col min="7" max="7" width="6.140625" style="9" customWidth="1"/>
    <col min="8" max="8" width="7.42578125" style="9" customWidth="1"/>
    <col min="9" max="9" width="6.85546875" style="9" customWidth="1"/>
    <col min="10" max="10" width="6.5703125" style="9" customWidth="1"/>
    <col min="11" max="11" width="3.85546875" style="9" customWidth="1"/>
    <col min="12" max="12" width="5.42578125" style="9" customWidth="1"/>
    <col min="13" max="13" width="3.42578125" style="9" customWidth="1"/>
    <col min="14" max="15" width="9.5703125" style="9" customWidth="1"/>
    <col min="16" max="16" width="9" style="11" customWidth="1"/>
    <col min="17" max="17" width="9.85546875" style="10" customWidth="1"/>
    <col min="18" max="16384" width="9.42578125" style="10"/>
  </cols>
  <sheetData>
    <row r="1" spans="2:42" ht="12.75" customHeight="1" x14ac:dyDescent="0.2"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22" t="s">
        <v>47</v>
      </c>
      <c r="P1" s="122"/>
      <c r="R1" s="74"/>
      <c r="S1" s="74"/>
      <c r="T1" s="74"/>
      <c r="V1" s="6"/>
      <c r="W1" s="6"/>
      <c r="X1" s="6"/>
      <c r="Y1" s="6"/>
      <c r="Z1" s="6"/>
      <c r="AA1" s="6"/>
      <c r="AB1" s="7"/>
      <c r="AC1" s="7"/>
      <c r="AD1" s="8"/>
      <c r="AE1" s="8"/>
      <c r="AF1" s="9"/>
      <c r="AG1" s="9"/>
      <c r="AH1" s="9"/>
      <c r="AI1" s="9"/>
      <c r="AJ1" s="9"/>
      <c r="AK1" s="9"/>
      <c r="AL1" s="9"/>
      <c r="AM1" s="74" t="s">
        <v>47</v>
      </c>
      <c r="AN1" s="74"/>
      <c r="AO1" s="74"/>
      <c r="AP1" s="74"/>
    </row>
    <row r="2" spans="2:42" ht="29.25" customHeight="1" x14ac:dyDescent="0.2">
      <c r="B2" s="19"/>
      <c r="C2" s="123" t="s">
        <v>0</v>
      </c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24"/>
      <c r="R2" s="25"/>
      <c r="S2" s="25"/>
      <c r="T2" s="25"/>
      <c r="U2" s="25"/>
      <c r="W2" s="73"/>
      <c r="X2" s="73"/>
      <c r="Y2" s="73"/>
      <c r="Z2" s="73"/>
      <c r="AA2" s="73"/>
      <c r="AB2" s="73"/>
      <c r="AC2" s="73"/>
      <c r="AD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</row>
    <row r="3" spans="2:42" ht="11.25" customHeight="1" x14ac:dyDescent="0.2">
      <c r="B3" s="65" t="s">
        <v>63</v>
      </c>
      <c r="C3" s="75"/>
      <c r="D3" s="121" t="str">
        <f>'Isi Maklumat'!D9</f>
        <v>PISMP AMBILAN JUN 2015</v>
      </c>
      <c r="E3" s="121"/>
      <c r="F3" s="86" t="s">
        <v>48</v>
      </c>
      <c r="G3" s="19"/>
      <c r="H3" s="121">
        <f>'Isi Maklumat'!D10</f>
        <v>2</v>
      </c>
      <c r="I3" s="121"/>
      <c r="J3" s="121"/>
      <c r="K3" s="77"/>
      <c r="M3" s="66" t="s">
        <v>60</v>
      </c>
      <c r="N3" s="19"/>
      <c r="O3" s="64">
        <f>'Isi Maklumat'!D11</f>
        <v>2016</v>
      </c>
      <c r="P3" s="18"/>
      <c r="R3" s="64"/>
      <c r="S3" s="64"/>
      <c r="T3" s="65"/>
      <c r="U3" s="25"/>
      <c r="Y3" s="18" t="s">
        <v>25</v>
      </c>
      <c r="AA3" s="6"/>
      <c r="AB3" s="7"/>
      <c r="AC3" s="7"/>
      <c r="AI3" s="16"/>
      <c r="AJ3" s="23" t="s">
        <v>38</v>
      </c>
      <c r="AK3" s="16"/>
      <c r="AL3" s="18" t="s">
        <v>25</v>
      </c>
    </row>
    <row r="4" spans="2:42" ht="20.25" customHeight="1" x14ac:dyDescent="0.2">
      <c r="B4" s="85" t="s">
        <v>64</v>
      </c>
      <c r="C4" s="75"/>
      <c r="D4" s="113" t="str">
        <f>'Isi Maklumat'!D7</f>
        <v>SALMAH BINTI HARUNI</v>
      </c>
      <c r="E4" s="113"/>
      <c r="F4" s="84" t="s">
        <v>49</v>
      </c>
      <c r="G4" s="19"/>
      <c r="H4" s="111" t="str">
        <f>'Isi Maklumat'!D8</f>
        <v>TEKNOLOGI PENDIDIKAN</v>
      </c>
      <c r="I4" s="111"/>
      <c r="J4" s="111"/>
      <c r="K4" s="111"/>
      <c r="L4" s="111"/>
      <c r="M4" s="66" t="s">
        <v>61</v>
      </c>
      <c r="N4" s="19"/>
      <c r="O4" s="111" t="str">
        <f>'Isi Maklumat'!D15</f>
        <v>PENDIDIKAN KHAS</v>
      </c>
      <c r="P4" s="111"/>
      <c r="R4" s="78"/>
      <c r="S4" s="78"/>
      <c r="T4" s="78"/>
      <c r="U4" s="25"/>
      <c r="Y4" s="18" t="s">
        <v>25</v>
      </c>
      <c r="AA4" s="6"/>
      <c r="AB4" s="7"/>
      <c r="AC4" s="7"/>
      <c r="AI4" s="9"/>
      <c r="AJ4" s="23" t="s">
        <v>34</v>
      </c>
      <c r="AK4" s="9"/>
      <c r="AL4" s="61" t="s">
        <v>25</v>
      </c>
    </row>
    <row r="5" spans="2:42" ht="20.25" customHeight="1" x14ac:dyDescent="0.2">
      <c r="B5" s="72" t="s">
        <v>65</v>
      </c>
      <c r="C5" s="76"/>
      <c r="D5" s="113" t="str">
        <f>'Isi Maklumat'!D12</f>
        <v>TEKNOLOGI UNTUK REKABENTUK</v>
      </c>
      <c r="E5" s="113"/>
      <c r="F5" s="66" t="s">
        <v>50</v>
      </c>
      <c r="G5" s="39"/>
      <c r="H5" s="121" t="str">
        <f>'Isi Maklumat'!D13</f>
        <v>EDU3000</v>
      </c>
      <c r="I5" s="121"/>
      <c r="J5" s="121"/>
      <c r="K5" s="77"/>
      <c r="L5" s="77"/>
      <c r="M5" s="66" t="s">
        <v>62</v>
      </c>
      <c r="N5" s="19"/>
      <c r="O5" s="38">
        <f>'Isi Maklumat'!D14</f>
        <v>3</v>
      </c>
      <c r="P5" s="61"/>
      <c r="R5" s="66"/>
      <c r="S5" s="66"/>
      <c r="T5" s="67"/>
      <c r="U5" s="25"/>
      <c r="Y5" s="62" t="s">
        <v>25</v>
      </c>
      <c r="AC5" s="53"/>
      <c r="AI5" s="9"/>
      <c r="AJ5" s="23" t="s">
        <v>35</v>
      </c>
      <c r="AK5" s="9"/>
      <c r="AL5" s="61" t="s">
        <v>25</v>
      </c>
    </row>
    <row r="6" spans="2:42" ht="16.5" customHeight="1" x14ac:dyDescent="0.2">
      <c r="B6" s="12"/>
      <c r="C6" s="12"/>
      <c r="E6" s="23"/>
      <c r="J6" s="112"/>
      <c r="K6" s="112"/>
      <c r="L6" s="112"/>
      <c r="M6" s="112"/>
      <c r="Q6" s="24"/>
      <c r="R6" s="25"/>
      <c r="S6" s="25"/>
      <c r="T6" s="25"/>
      <c r="U6" s="25"/>
      <c r="V6" s="25"/>
      <c r="AB6" s="13"/>
      <c r="AC6" s="13"/>
      <c r="AD6" s="13"/>
    </row>
    <row r="7" spans="2:42" ht="12.75" customHeight="1" x14ac:dyDescent="0.2">
      <c r="B7" s="124" t="s">
        <v>1</v>
      </c>
      <c r="C7" s="124" t="s">
        <v>2</v>
      </c>
      <c r="D7" s="137" t="s">
        <v>3</v>
      </c>
      <c r="E7" s="124" t="s">
        <v>21</v>
      </c>
      <c r="F7" s="125" t="s">
        <v>4</v>
      </c>
      <c r="G7" s="126"/>
      <c r="H7" s="126"/>
      <c r="I7" s="126"/>
      <c r="J7" s="127"/>
      <c r="K7" s="131" t="s">
        <v>39</v>
      </c>
      <c r="L7" s="132"/>
      <c r="M7" s="133"/>
      <c r="N7" s="114" t="s">
        <v>73</v>
      </c>
      <c r="O7" s="114" t="s">
        <v>74</v>
      </c>
      <c r="P7" s="118" t="s">
        <v>5</v>
      </c>
      <c r="Q7" s="31"/>
      <c r="R7" s="25"/>
      <c r="S7" s="25"/>
      <c r="T7" s="25"/>
      <c r="U7" s="25"/>
      <c r="V7" s="25"/>
      <c r="AB7" s="13"/>
      <c r="AC7" s="13"/>
      <c r="AD7" s="13"/>
    </row>
    <row r="8" spans="2:42" ht="12" customHeight="1" x14ac:dyDescent="0.2">
      <c r="B8" s="124"/>
      <c r="C8" s="124"/>
      <c r="D8" s="138"/>
      <c r="E8" s="124"/>
      <c r="F8" s="128"/>
      <c r="G8" s="129"/>
      <c r="H8" s="129"/>
      <c r="I8" s="129"/>
      <c r="J8" s="130"/>
      <c r="K8" s="134"/>
      <c r="L8" s="135"/>
      <c r="M8" s="136"/>
      <c r="N8" s="115"/>
      <c r="O8" s="116"/>
      <c r="P8" s="119"/>
      <c r="Q8" s="32"/>
      <c r="S8" s="25"/>
      <c r="T8" s="25"/>
      <c r="U8" s="25"/>
      <c r="V8" s="25"/>
      <c r="AB8" s="13"/>
      <c r="AC8" s="13"/>
      <c r="AD8" s="13"/>
    </row>
    <row r="9" spans="2:42" ht="56.25" customHeight="1" x14ac:dyDescent="0.2">
      <c r="B9" s="124"/>
      <c r="C9" s="124"/>
      <c r="D9" s="138"/>
      <c r="E9" s="124"/>
      <c r="F9" s="140" t="s">
        <v>68</v>
      </c>
      <c r="G9" s="140" t="s">
        <v>69</v>
      </c>
      <c r="H9" s="140" t="s">
        <v>70</v>
      </c>
      <c r="I9" s="140"/>
      <c r="J9" s="142"/>
      <c r="K9" s="134"/>
      <c r="L9" s="135"/>
      <c r="M9" s="136"/>
      <c r="N9" s="115"/>
      <c r="O9" s="116"/>
      <c r="P9" s="119"/>
      <c r="Q9" s="33" t="s">
        <v>24</v>
      </c>
      <c r="AB9" s="13"/>
      <c r="AC9" s="13"/>
      <c r="AD9" s="13"/>
    </row>
    <row r="10" spans="2:42" ht="32.25" customHeight="1" x14ac:dyDescent="0.2">
      <c r="B10" s="124"/>
      <c r="C10" s="124"/>
      <c r="D10" s="139"/>
      <c r="E10" s="124"/>
      <c r="F10" s="141"/>
      <c r="G10" s="141"/>
      <c r="H10" s="141"/>
      <c r="I10" s="141"/>
      <c r="J10" s="143"/>
      <c r="K10" s="34" t="s">
        <v>40</v>
      </c>
      <c r="L10" s="71">
        <f>'Isi Maklumat'!D17</f>
        <v>70</v>
      </c>
      <c r="M10" s="35" t="s">
        <v>42</v>
      </c>
      <c r="N10" s="36" t="s">
        <v>43</v>
      </c>
      <c r="O10" s="36" t="s">
        <v>43</v>
      </c>
      <c r="P10" s="120"/>
      <c r="Q10" s="37"/>
      <c r="AB10" s="13"/>
      <c r="AC10" s="13"/>
      <c r="AD10" s="13"/>
    </row>
    <row r="11" spans="2:42" ht="13.5" customHeight="1" x14ac:dyDescent="0.2">
      <c r="B11" s="1">
        <v>1</v>
      </c>
      <c r="C11" s="100" t="s">
        <v>71</v>
      </c>
      <c r="D11" s="95" t="s">
        <v>72</v>
      </c>
      <c r="E11" s="95">
        <v>2015142340001</v>
      </c>
      <c r="F11" s="63">
        <v>35</v>
      </c>
      <c r="G11" s="63">
        <v>18</v>
      </c>
      <c r="H11" s="63">
        <v>9</v>
      </c>
      <c r="I11" s="63"/>
      <c r="J11" s="63"/>
      <c r="L11" s="69">
        <f>F11+G11+H11+I11+J11</f>
        <v>62</v>
      </c>
      <c r="M11" s="70"/>
      <c r="N11" s="27">
        <f>(L11/$L$10)*100</f>
        <v>88.571428571428569</v>
      </c>
      <c r="O11" s="92">
        <v>88.571428571428569</v>
      </c>
      <c r="P11" s="28" t="str">
        <f>VLOOKUP(O11,Gred!$A$2:$C$14,3)</f>
        <v>A</v>
      </c>
      <c r="Q11" s="29" t="str">
        <f>VLOOKUP(N11,Gred!$A$2:$C$14,3)</f>
        <v>A</v>
      </c>
    </row>
    <row r="12" spans="2:42" ht="13.5" customHeight="1" x14ac:dyDescent="0.2">
      <c r="B12" s="1">
        <v>2</v>
      </c>
      <c r="C12" s="96" t="s">
        <v>75</v>
      </c>
      <c r="D12" s="97" t="s">
        <v>76</v>
      </c>
      <c r="E12" s="101">
        <v>2015142340033</v>
      </c>
      <c r="F12" s="99">
        <v>23</v>
      </c>
      <c r="G12" s="99">
        <v>15</v>
      </c>
      <c r="H12" s="99">
        <v>8</v>
      </c>
      <c r="I12" s="99"/>
      <c r="J12" s="63"/>
      <c r="K12" s="68"/>
      <c r="L12" s="69">
        <f>F12+G12+H12+I12+J12</f>
        <v>46</v>
      </c>
      <c r="M12" s="70"/>
      <c r="N12" s="27">
        <f>(L12/$L$10)*100</f>
        <v>65.714285714285708</v>
      </c>
      <c r="O12" s="92">
        <v>65.714285714285708</v>
      </c>
      <c r="P12" s="28" t="str">
        <f>VLOOKUP(O12,Gred!$A$2:$C$14,3)</f>
        <v>B</v>
      </c>
      <c r="Q12" s="29" t="str">
        <f>VLOOKUP(N12,Gred!$A$2:$C$14,3)</f>
        <v>B</v>
      </c>
    </row>
    <row r="13" spans="2:42" ht="13.5" customHeight="1" x14ac:dyDescent="0.2">
      <c r="B13" s="1">
        <v>3</v>
      </c>
      <c r="C13" s="96" t="s">
        <v>77</v>
      </c>
      <c r="D13" s="97" t="s">
        <v>78</v>
      </c>
      <c r="E13" s="101">
        <v>2015142340034</v>
      </c>
      <c r="F13" s="99">
        <v>12</v>
      </c>
      <c r="G13" s="99">
        <v>12</v>
      </c>
      <c r="H13" s="99">
        <v>7</v>
      </c>
      <c r="I13" s="99"/>
      <c r="J13" s="63"/>
      <c r="K13" s="68"/>
      <c r="L13" s="69">
        <f t="shared" ref="L13:L34" si="0">F13+G13+H13+I13+J13</f>
        <v>31</v>
      </c>
      <c r="M13" s="70"/>
      <c r="N13" s="27">
        <f t="shared" ref="N13:N35" si="1">(L13/$L$10)*100</f>
        <v>44.285714285714285</v>
      </c>
      <c r="O13" s="92">
        <v>44.285714285714285</v>
      </c>
      <c r="P13" s="28" t="str">
        <f>VLOOKUP(O13,Gred!$A$2:$C$14,3)</f>
        <v>C-</v>
      </c>
      <c r="Q13" s="29" t="str">
        <f>VLOOKUP(N13,Gred!$A$2:$C$14,3)</f>
        <v>C-</v>
      </c>
    </row>
    <row r="14" spans="2:42" ht="13.5" customHeight="1" x14ac:dyDescent="0.2">
      <c r="B14" s="1">
        <v>4</v>
      </c>
      <c r="C14" s="93"/>
      <c r="D14" s="94"/>
      <c r="E14" s="94"/>
      <c r="F14" s="63"/>
      <c r="G14" s="63"/>
      <c r="H14" s="63"/>
      <c r="I14" s="63"/>
      <c r="J14" s="63"/>
      <c r="K14" s="68"/>
      <c r="L14" s="69">
        <f t="shared" si="0"/>
        <v>0</v>
      </c>
      <c r="M14" s="70"/>
      <c r="N14" s="27">
        <f t="shared" si="1"/>
        <v>0</v>
      </c>
      <c r="O14" s="92"/>
      <c r="P14" s="28" t="str">
        <f>VLOOKUP(O14,Gred!$A$2:$C$14,3)</f>
        <v>F</v>
      </c>
      <c r="Q14" s="29" t="str">
        <f>VLOOKUP(N14,Gred!$A$2:$C$14,3)</f>
        <v>F</v>
      </c>
    </row>
    <row r="15" spans="2:42" ht="13.5" customHeight="1" x14ac:dyDescent="0.2">
      <c r="B15" s="1">
        <v>5</v>
      </c>
      <c r="C15" s="93"/>
      <c r="D15" s="94"/>
      <c r="E15" s="94"/>
      <c r="F15" s="63"/>
      <c r="G15" s="63"/>
      <c r="H15" s="63"/>
      <c r="I15" s="63"/>
      <c r="J15" s="63"/>
      <c r="K15" s="68"/>
      <c r="L15" s="69">
        <f t="shared" si="0"/>
        <v>0</v>
      </c>
      <c r="M15" s="70"/>
      <c r="N15" s="27">
        <f t="shared" si="1"/>
        <v>0</v>
      </c>
      <c r="O15" s="92"/>
      <c r="P15" s="28" t="str">
        <f>VLOOKUP(O15,Gred!$A$2:$C$14,3)</f>
        <v>F</v>
      </c>
      <c r="Q15" s="29" t="str">
        <f>VLOOKUP(N15,Gred!$A$2:$C$14,3)</f>
        <v>F</v>
      </c>
    </row>
    <row r="16" spans="2:42" ht="13.5" customHeight="1" x14ac:dyDescent="0.2">
      <c r="B16" s="1">
        <v>6</v>
      </c>
      <c r="C16" s="96"/>
      <c r="D16" s="97"/>
      <c r="E16" s="101"/>
      <c r="F16" s="98"/>
      <c r="G16" s="98"/>
      <c r="H16" s="98"/>
      <c r="I16" s="98"/>
      <c r="J16" s="63"/>
      <c r="K16" s="68"/>
      <c r="L16" s="69">
        <f t="shared" si="0"/>
        <v>0</v>
      </c>
      <c r="M16" s="70"/>
      <c r="N16" s="27">
        <f t="shared" si="1"/>
        <v>0</v>
      </c>
      <c r="O16" s="92"/>
      <c r="P16" s="28" t="str">
        <f>VLOOKUP(O16,Gred!$A$2:$C$14,3)</f>
        <v>F</v>
      </c>
      <c r="Q16" s="29" t="str">
        <f>VLOOKUP(N16,Gred!$A$2:$C$14,3)</f>
        <v>F</v>
      </c>
    </row>
    <row r="17" spans="2:17" ht="13.5" customHeight="1" x14ac:dyDescent="0.2">
      <c r="B17" s="1">
        <v>7</v>
      </c>
      <c r="C17" s="96"/>
      <c r="D17" s="97"/>
      <c r="E17" s="101"/>
      <c r="F17" s="99"/>
      <c r="G17" s="99"/>
      <c r="H17" s="99"/>
      <c r="I17" s="99"/>
      <c r="J17" s="63"/>
      <c r="K17" s="68"/>
      <c r="L17" s="69">
        <f t="shared" si="0"/>
        <v>0</v>
      </c>
      <c r="M17" s="70"/>
      <c r="N17" s="27">
        <f>(L17/$L$10)*100</f>
        <v>0</v>
      </c>
      <c r="O17" s="92"/>
      <c r="P17" s="28" t="str">
        <f>VLOOKUP(O17,Gred!$A$2:$C$14,3)</f>
        <v>F</v>
      </c>
      <c r="Q17" s="29" t="str">
        <f>VLOOKUP(N17,Gred!$A$2:$C$14,3)</f>
        <v>F</v>
      </c>
    </row>
    <row r="18" spans="2:17" ht="13.5" customHeight="1" x14ac:dyDescent="0.2">
      <c r="B18" s="1">
        <v>8</v>
      </c>
      <c r="C18" s="96"/>
      <c r="D18" s="97"/>
      <c r="E18" s="101"/>
      <c r="F18" s="99"/>
      <c r="G18" s="99"/>
      <c r="H18" s="99"/>
      <c r="I18" s="99"/>
      <c r="J18" s="63"/>
      <c r="K18" s="68"/>
      <c r="L18" s="69">
        <f t="shared" si="0"/>
        <v>0</v>
      </c>
      <c r="M18" s="70"/>
      <c r="N18" s="27">
        <f t="shared" si="1"/>
        <v>0</v>
      </c>
      <c r="O18" s="92"/>
      <c r="P18" s="28" t="str">
        <f>VLOOKUP(O18,Gred!$A$2:$C$14,3)</f>
        <v>F</v>
      </c>
      <c r="Q18" s="29" t="str">
        <f>VLOOKUP(N18,Gred!$A$2:$C$14,3)</f>
        <v>F</v>
      </c>
    </row>
    <row r="19" spans="2:17" ht="13.5" customHeight="1" x14ac:dyDescent="0.2">
      <c r="B19" s="1">
        <v>9</v>
      </c>
      <c r="C19" s="96"/>
      <c r="D19" s="97"/>
      <c r="E19" s="101"/>
      <c r="F19" s="99"/>
      <c r="G19" s="99"/>
      <c r="H19" s="99"/>
      <c r="I19" s="99"/>
      <c r="J19" s="63"/>
      <c r="K19" s="68"/>
      <c r="L19" s="69">
        <f t="shared" si="0"/>
        <v>0</v>
      </c>
      <c r="M19" s="70"/>
      <c r="N19" s="27">
        <f t="shared" si="1"/>
        <v>0</v>
      </c>
      <c r="O19" s="92"/>
      <c r="P19" s="28" t="str">
        <f>VLOOKUP(O19,Gred!$A$2:$C$14,3)</f>
        <v>F</v>
      </c>
      <c r="Q19" s="29" t="str">
        <f>VLOOKUP(N19,Gred!$A$2:$C$14,3)</f>
        <v>F</v>
      </c>
    </row>
    <row r="20" spans="2:17" ht="13.5" customHeight="1" x14ac:dyDescent="0.2">
      <c r="B20" s="1">
        <v>10</v>
      </c>
      <c r="C20" s="96"/>
      <c r="D20" s="97"/>
      <c r="E20" s="101"/>
      <c r="F20" s="99"/>
      <c r="G20" s="99"/>
      <c r="H20" s="99"/>
      <c r="I20" s="99"/>
      <c r="J20" s="63"/>
      <c r="K20" s="68"/>
      <c r="L20" s="69">
        <f t="shared" si="0"/>
        <v>0</v>
      </c>
      <c r="M20" s="70"/>
      <c r="N20" s="27">
        <f t="shared" si="1"/>
        <v>0</v>
      </c>
      <c r="O20" s="92"/>
      <c r="P20" s="28" t="str">
        <f>VLOOKUP(O20,Gred!$A$2:$C$14,3)</f>
        <v>F</v>
      </c>
      <c r="Q20" s="29" t="str">
        <f>VLOOKUP(N20,Gred!$A$2:$C$14,3)</f>
        <v>F</v>
      </c>
    </row>
    <row r="21" spans="2:17" ht="13.5" customHeight="1" x14ac:dyDescent="0.2">
      <c r="B21" s="1">
        <v>11</v>
      </c>
      <c r="C21" s="96"/>
      <c r="D21" s="97"/>
      <c r="E21" s="102"/>
      <c r="F21" s="63"/>
      <c r="G21" s="63"/>
      <c r="H21" s="63"/>
      <c r="I21" s="63"/>
      <c r="J21" s="63"/>
      <c r="K21" s="68"/>
      <c r="L21" s="69">
        <f t="shared" si="0"/>
        <v>0</v>
      </c>
      <c r="M21" s="70"/>
      <c r="N21" s="27">
        <f t="shared" si="1"/>
        <v>0</v>
      </c>
      <c r="O21" s="92"/>
      <c r="P21" s="28" t="str">
        <f>VLOOKUP(O21,Gred!$A$2:$C$14,3)</f>
        <v>F</v>
      </c>
      <c r="Q21" s="29" t="str">
        <f>VLOOKUP(N21,Gred!$A$2:$C$14,3)</f>
        <v>F</v>
      </c>
    </row>
    <row r="22" spans="2:17" ht="13.5" customHeight="1" x14ac:dyDescent="0.2">
      <c r="B22" s="1">
        <v>12</v>
      </c>
      <c r="C22" s="96"/>
      <c r="D22" s="97"/>
      <c r="E22" s="102"/>
      <c r="F22" s="63"/>
      <c r="G22" s="63"/>
      <c r="H22" s="63"/>
      <c r="I22" s="63"/>
      <c r="J22" s="63"/>
      <c r="K22" s="68"/>
      <c r="L22" s="69">
        <f t="shared" si="0"/>
        <v>0</v>
      </c>
      <c r="M22" s="70"/>
      <c r="N22" s="27">
        <f t="shared" si="1"/>
        <v>0</v>
      </c>
      <c r="O22" s="92"/>
      <c r="P22" s="28" t="str">
        <f>VLOOKUP(O22,Gred!$A$2:$C$14,3)</f>
        <v>F</v>
      </c>
      <c r="Q22" s="29" t="str">
        <f>VLOOKUP(N22,Gred!$A$2:$C$14,3)</f>
        <v>F</v>
      </c>
    </row>
    <row r="23" spans="2:17" ht="13.5" customHeight="1" x14ac:dyDescent="0.2">
      <c r="B23" s="1">
        <v>13</v>
      </c>
      <c r="C23" s="93"/>
      <c r="D23" s="94"/>
      <c r="E23" s="94"/>
      <c r="F23" s="63"/>
      <c r="G23" s="63"/>
      <c r="H23" s="63"/>
      <c r="I23" s="63"/>
      <c r="J23" s="63"/>
      <c r="K23" s="68"/>
      <c r="L23" s="69">
        <f t="shared" si="0"/>
        <v>0</v>
      </c>
      <c r="M23" s="70"/>
      <c r="N23" s="27">
        <f t="shared" si="1"/>
        <v>0</v>
      </c>
      <c r="O23" s="92"/>
      <c r="P23" s="28" t="str">
        <f>VLOOKUP(O23,Gred!$A$2:$C$14,3)</f>
        <v>F</v>
      </c>
      <c r="Q23" s="29" t="str">
        <f>VLOOKUP(N23,Gred!$A$2:$C$14,3)</f>
        <v>F</v>
      </c>
    </row>
    <row r="24" spans="2:17" ht="13.5" customHeight="1" x14ac:dyDescent="0.2">
      <c r="B24" s="1">
        <v>14</v>
      </c>
      <c r="C24" s="93"/>
      <c r="D24" s="94"/>
      <c r="E24" s="94"/>
      <c r="F24" s="63"/>
      <c r="G24" s="63"/>
      <c r="H24" s="63"/>
      <c r="I24" s="63"/>
      <c r="J24" s="63"/>
      <c r="K24" s="68"/>
      <c r="L24" s="69">
        <f t="shared" si="0"/>
        <v>0</v>
      </c>
      <c r="M24" s="70"/>
      <c r="N24" s="27">
        <f t="shared" si="1"/>
        <v>0</v>
      </c>
      <c r="O24" s="92"/>
      <c r="P24" s="28" t="str">
        <f>VLOOKUP(O24,Gred!$A$2:$C$14,3)</f>
        <v>F</v>
      </c>
      <c r="Q24" s="29" t="str">
        <f>VLOOKUP(N24,Gred!$A$2:$C$14,3)</f>
        <v>F</v>
      </c>
    </row>
    <row r="25" spans="2:17" ht="13.5" customHeight="1" x14ac:dyDescent="0.2">
      <c r="B25" s="1">
        <v>15</v>
      </c>
      <c r="C25" s="79"/>
      <c r="D25" s="80"/>
      <c r="E25" s="81"/>
      <c r="F25" s="63"/>
      <c r="G25" s="63"/>
      <c r="H25" s="63"/>
      <c r="I25" s="63"/>
      <c r="J25" s="63"/>
      <c r="K25" s="68"/>
      <c r="L25" s="69">
        <f t="shared" si="0"/>
        <v>0</v>
      </c>
      <c r="M25" s="70"/>
      <c r="N25" s="27">
        <f t="shared" si="1"/>
        <v>0</v>
      </c>
      <c r="O25" s="92"/>
      <c r="P25" s="28" t="str">
        <f>VLOOKUP(O25,Gred!$A$2:$C$14,3)</f>
        <v>F</v>
      </c>
      <c r="Q25" s="29" t="str">
        <f>VLOOKUP(N25,Gred!$A$2:$C$14,3)</f>
        <v>F</v>
      </c>
    </row>
    <row r="26" spans="2:17" ht="13.5" customHeight="1" x14ac:dyDescent="0.2">
      <c r="B26" s="1">
        <v>16</v>
      </c>
      <c r="C26" s="79"/>
      <c r="D26" s="80"/>
      <c r="E26" s="81"/>
      <c r="F26" s="63"/>
      <c r="G26" s="63"/>
      <c r="H26" s="63"/>
      <c r="I26" s="63"/>
      <c r="J26" s="63"/>
      <c r="K26" s="68"/>
      <c r="L26" s="69">
        <f t="shared" si="0"/>
        <v>0</v>
      </c>
      <c r="M26" s="70"/>
      <c r="N26" s="27">
        <f t="shared" si="1"/>
        <v>0</v>
      </c>
      <c r="O26" s="92"/>
      <c r="P26" s="28" t="str">
        <f>VLOOKUP(O26,Gred!$A$2:$C$14,3)</f>
        <v>F</v>
      </c>
      <c r="Q26" s="29" t="str">
        <f>VLOOKUP(N26,Gred!$A$2:$C$14,3)</f>
        <v>F</v>
      </c>
    </row>
    <row r="27" spans="2:17" ht="13.5" customHeight="1" x14ac:dyDescent="0.2">
      <c r="B27" s="1">
        <v>17</v>
      </c>
      <c r="C27" s="79"/>
      <c r="D27" s="80"/>
      <c r="E27" s="81"/>
      <c r="F27" s="63"/>
      <c r="G27" s="63"/>
      <c r="H27" s="63"/>
      <c r="I27" s="63"/>
      <c r="J27" s="63"/>
      <c r="K27" s="68"/>
      <c r="L27" s="69">
        <f t="shared" si="0"/>
        <v>0</v>
      </c>
      <c r="M27" s="70"/>
      <c r="N27" s="27">
        <f t="shared" si="1"/>
        <v>0</v>
      </c>
      <c r="O27" s="92"/>
      <c r="P27" s="28" t="str">
        <f>VLOOKUP(O27,Gred!$A$2:$C$14,3)</f>
        <v>F</v>
      </c>
      <c r="Q27" s="29" t="str">
        <f>VLOOKUP(N27,Gred!$A$2:$C$14,3)</f>
        <v>F</v>
      </c>
    </row>
    <row r="28" spans="2:17" ht="13.5" customHeight="1" x14ac:dyDescent="0.2">
      <c r="B28" s="1">
        <v>18</v>
      </c>
      <c r="C28" s="79"/>
      <c r="D28" s="80"/>
      <c r="E28" s="81"/>
      <c r="F28" s="63"/>
      <c r="G28" s="63"/>
      <c r="H28" s="63"/>
      <c r="I28" s="63"/>
      <c r="J28" s="63"/>
      <c r="K28" s="68"/>
      <c r="L28" s="69">
        <f t="shared" si="0"/>
        <v>0</v>
      </c>
      <c r="M28" s="70"/>
      <c r="N28" s="27">
        <f t="shared" si="1"/>
        <v>0</v>
      </c>
      <c r="O28" s="92"/>
      <c r="P28" s="28" t="str">
        <f>VLOOKUP(O28,Gred!$A$2:$C$14,3)</f>
        <v>F</v>
      </c>
      <c r="Q28" s="29" t="str">
        <f>VLOOKUP(N28,Gred!$A$2:$C$14,3)</f>
        <v>F</v>
      </c>
    </row>
    <row r="29" spans="2:17" ht="13.5" customHeight="1" x14ac:dyDescent="0.2">
      <c r="B29" s="1">
        <v>19</v>
      </c>
      <c r="C29" s="79"/>
      <c r="D29" s="80"/>
      <c r="E29" s="81"/>
      <c r="F29" s="63"/>
      <c r="G29" s="63"/>
      <c r="H29" s="63"/>
      <c r="I29" s="63"/>
      <c r="J29" s="63"/>
      <c r="K29" s="68"/>
      <c r="L29" s="69">
        <f t="shared" si="0"/>
        <v>0</v>
      </c>
      <c r="M29" s="70"/>
      <c r="N29" s="27">
        <f t="shared" si="1"/>
        <v>0</v>
      </c>
      <c r="O29" s="92"/>
      <c r="P29" s="28" t="str">
        <f>VLOOKUP(O29,Gred!$A$2:$C$14,3)</f>
        <v>F</v>
      </c>
      <c r="Q29" s="29" t="str">
        <f>VLOOKUP(N29,Gred!$A$2:$C$14,3)</f>
        <v>F</v>
      </c>
    </row>
    <row r="30" spans="2:17" ht="13.5" customHeight="1" x14ac:dyDescent="0.2">
      <c r="B30" s="1">
        <v>20</v>
      </c>
      <c r="C30" s="79"/>
      <c r="D30" s="80"/>
      <c r="E30" s="81"/>
      <c r="F30" s="63"/>
      <c r="G30" s="63"/>
      <c r="H30" s="63"/>
      <c r="I30" s="63"/>
      <c r="J30" s="63"/>
      <c r="K30" s="68"/>
      <c r="L30" s="69">
        <f t="shared" si="0"/>
        <v>0</v>
      </c>
      <c r="M30" s="70"/>
      <c r="N30" s="27">
        <f t="shared" si="1"/>
        <v>0</v>
      </c>
      <c r="O30" s="92"/>
      <c r="P30" s="28" t="str">
        <f>VLOOKUP(O30,Gred!$A$2:$C$14,3)</f>
        <v>F</v>
      </c>
      <c r="Q30" s="29" t="str">
        <f>VLOOKUP(N30,Gred!$A$2:$C$14,3)</f>
        <v>F</v>
      </c>
    </row>
    <row r="31" spans="2:17" ht="13.5" customHeight="1" x14ac:dyDescent="0.2">
      <c r="B31" s="1">
        <v>21</v>
      </c>
      <c r="C31" s="79"/>
      <c r="D31" s="80"/>
      <c r="E31" s="81"/>
      <c r="F31" s="63"/>
      <c r="G31" s="63"/>
      <c r="H31" s="63"/>
      <c r="I31" s="63"/>
      <c r="J31" s="63"/>
      <c r="K31" s="68"/>
      <c r="L31" s="69">
        <f t="shared" si="0"/>
        <v>0</v>
      </c>
      <c r="M31" s="70"/>
      <c r="N31" s="27">
        <f>(L31/$L$10)*100</f>
        <v>0</v>
      </c>
      <c r="O31" s="92"/>
      <c r="P31" s="28" t="str">
        <f>VLOOKUP(O31,Gred!$A$2:$C$14,3)</f>
        <v>F</v>
      </c>
      <c r="Q31" s="29" t="str">
        <f>VLOOKUP(N31,Gred!$A$2:$C$14,3)</f>
        <v>F</v>
      </c>
    </row>
    <row r="32" spans="2:17" ht="13.5" customHeight="1" x14ac:dyDescent="0.2">
      <c r="B32" s="1">
        <v>22</v>
      </c>
      <c r="C32" s="79"/>
      <c r="D32" s="80"/>
      <c r="E32" s="81"/>
      <c r="F32" s="63"/>
      <c r="G32" s="63"/>
      <c r="H32" s="63"/>
      <c r="I32" s="63"/>
      <c r="J32" s="63"/>
      <c r="K32" s="68"/>
      <c r="L32" s="69">
        <f t="shared" si="0"/>
        <v>0</v>
      </c>
      <c r="M32" s="70"/>
      <c r="N32" s="27">
        <f t="shared" si="1"/>
        <v>0</v>
      </c>
      <c r="O32" s="92"/>
      <c r="P32" s="28" t="str">
        <f>VLOOKUP(O32,Gred!$A$2:$C$14,3)</f>
        <v>F</v>
      </c>
      <c r="Q32" s="29" t="str">
        <f>VLOOKUP(N32,Gred!$A$2:$C$14,3)</f>
        <v>F</v>
      </c>
    </row>
    <row r="33" spans="2:17" ht="13.5" customHeight="1" x14ac:dyDescent="0.2">
      <c r="B33" s="1">
        <v>23</v>
      </c>
      <c r="C33" s="79"/>
      <c r="D33" s="80"/>
      <c r="E33" s="81"/>
      <c r="F33" s="63"/>
      <c r="G33" s="63"/>
      <c r="H33" s="63"/>
      <c r="I33" s="63"/>
      <c r="J33" s="63"/>
      <c r="K33" s="68"/>
      <c r="L33" s="69">
        <f t="shared" si="0"/>
        <v>0</v>
      </c>
      <c r="M33" s="70"/>
      <c r="N33" s="27">
        <f t="shared" si="1"/>
        <v>0</v>
      </c>
      <c r="O33" s="92"/>
      <c r="P33" s="28" t="str">
        <f>VLOOKUP(O33,Gred!$A$2:$C$14,3)</f>
        <v>F</v>
      </c>
      <c r="Q33" s="29" t="str">
        <f>VLOOKUP(N33,Gred!$A$2:$C$14,3)</f>
        <v>F</v>
      </c>
    </row>
    <row r="34" spans="2:17" ht="13.5" customHeight="1" x14ac:dyDescent="0.2">
      <c r="B34" s="1">
        <v>24</v>
      </c>
      <c r="C34" s="79"/>
      <c r="D34" s="80"/>
      <c r="E34" s="81"/>
      <c r="F34" s="63"/>
      <c r="G34" s="63"/>
      <c r="H34" s="63"/>
      <c r="I34" s="63"/>
      <c r="J34" s="63"/>
      <c r="K34" s="68"/>
      <c r="L34" s="69">
        <f t="shared" si="0"/>
        <v>0</v>
      </c>
      <c r="M34" s="70"/>
      <c r="N34" s="27">
        <f t="shared" si="1"/>
        <v>0</v>
      </c>
      <c r="O34" s="92"/>
      <c r="P34" s="28" t="str">
        <f>VLOOKUP(O34,Gred!$A$2:$C$14,3)</f>
        <v>F</v>
      </c>
      <c r="Q34" s="29" t="str">
        <f>VLOOKUP(N34,Gred!$A$2:$C$14,3)</f>
        <v>F</v>
      </c>
    </row>
    <row r="35" spans="2:17" ht="13.5" customHeight="1" x14ac:dyDescent="0.2">
      <c r="B35" s="1">
        <v>25</v>
      </c>
      <c r="C35" s="79"/>
      <c r="D35" s="80"/>
      <c r="E35" s="81"/>
      <c r="F35" s="63"/>
      <c r="G35" s="63"/>
      <c r="H35" s="63"/>
      <c r="I35" s="63"/>
      <c r="J35" s="63"/>
      <c r="K35" s="68"/>
      <c r="L35" s="69">
        <f>F35+G35+H35+I35+J35</f>
        <v>0</v>
      </c>
      <c r="M35" s="70"/>
      <c r="N35" s="27">
        <f t="shared" si="1"/>
        <v>0</v>
      </c>
      <c r="O35" s="92"/>
      <c r="P35" s="28" t="str">
        <f>VLOOKUP(O35,Gred!$A$2:$C$14,3)</f>
        <v>F</v>
      </c>
      <c r="Q35" s="29" t="str">
        <f>VLOOKUP(N35,Gred!$A$2:$C$14,3)</f>
        <v>F</v>
      </c>
    </row>
    <row r="36" spans="2:17" x14ac:dyDescent="0.2">
      <c r="B36" s="7" t="s">
        <v>17</v>
      </c>
      <c r="D36" s="2"/>
      <c r="E36" s="3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8"/>
    </row>
    <row r="37" spans="2:17" ht="12" customHeight="1" x14ac:dyDescent="0.2">
      <c r="B37" s="4"/>
      <c r="D37" s="5"/>
      <c r="E37" s="19"/>
      <c r="F37" s="14"/>
      <c r="G37" s="14"/>
      <c r="H37" s="14"/>
      <c r="J37" s="14"/>
      <c r="K37" s="14"/>
      <c r="L37" s="14"/>
      <c r="M37" s="14"/>
      <c r="N37" s="14"/>
      <c r="O37" s="14"/>
      <c r="P37" s="16"/>
    </row>
    <row r="38" spans="2:17" x14ac:dyDescent="0.2">
      <c r="B38" s="15" t="s">
        <v>18</v>
      </c>
      <c r="D38" s="15"/>
      <c r="E38" s="19"/>
      <c r="F38" s="14"/>
      <c r="G38" s="14"/>
      <c r="H38" s="15" t="s">
        <v>22</v>
      </c>
      <c r="M38" s="15"/>
      <c r="O38" s="14"/>
      <c r="P38" s="16"/>
    </row>
    <row r="39" spans="2:17" x14ac:dyDescent="0.2">
      <c r="B39" s="15"/>
      <c r="D39" s="15"/>
      <c r="E39" s="19"/>
      <c r="F39" s="14"/>
      <c r="G39" s="14"/>
      <c r="H39" s="15"/>
      <c r="M39" s="15"/>
      <c r="O39" s="14"/>
      <c r="P39" s="16"/>
    </row>
    <row r="40" spans="2:17" x14ac:dyDescent="0.2">
      <c r="B40" s="15" t="s">
        <v>45</v>
      </c>
      <c r="D40" s="15"/>
      <c r="E40" s="19"/>
      <c r="F40" s="20"/>
      <c r="G40" s="20"/>
      <c r="H40" s="15" t="s">
        <v>19</v>
      </c>
      <c r="M40" s="15"/>
      <c r="O40" s="20"/>
      <c r="P40" s="16"/>
    </row>
    <row r="41" spans="2:17" ht="12.75" customHeight="1" x14ac:dyDescent="0.2">
      <c r="B41" s="15" t="s">
        <v>66</v>
      </c>
      <c r="C41" s="110" t="str">
        <f>'Isi Maklumat'!D7</f>
        <v>SALMAH BINTI HARUNI</v>
      </c>
      <c r="D41" s="110"/>
      <c r="E41" s="110"/>
      <c r="H41" s="15" t="s">
        <v>44</v>
      </c>
      <c r="J41" s="30" t="s">
        <v>40</v>
      </c>
      <c r="K41" s="117" t="str">
        <f>'Isi Maklumat'!D16</f>
        <v>MOHAMAD HAFIZ BMUSA</v>
      </c>
      <c r="L41" s="117"/>
      <c r="M41" s="117"/>
      <c r="N41" s="117"/>
      <c r="O41" s="117"/>
      <c r="P41" s="26" t="s">
        <v>41</v>
      </c>
    </row>
    <row r="42" spans="2:17" ht="9" customHeight="1" x14ac:dyDescent="0.2">
      <c r="B42" s="15" t="s">
        <v>20</v>
      </c>
      <c r="H42" s="15" t="s">
        <v>20</v>
      </c>
      <c r="I42" s="15"/>
      <c r="J42" s="21"/>
      <c r="K42" s="21"/>
      <c r="M42" s="15"/>
      <c r="N42" s="21"/>
      <c r="O42" s="21"/>
      <c r="P42" s="22"/>
    </row>
    <row r="43" spans="2:17" ht="6.75" customHeight="1" x14ac:dyDescent="0.2"/>
    <row r="44" spans="2:17" x14ac:dyDescent="0.2">
      <c r="B44" s="7" t="s">
        <v>46</v>
      </c>
    </row>
    <row r="45" spans="2:17" x14ac:dyDescent="0.2">
      <c r="B45" s="7"/>
    </row>
    <row r="46" spans="2:17" x14ac:dyDescent="0.2">
      <c r="B46" s="7"/>
    </row>
  </sheetData>
  <sheetProtection formatCells="0" formatColumns="0" formatRows="0" insertColumns="0" insertRows="0" insertHyperlinks="0" deleteColumns="0" deleteRows="0" sort="0" autoFilter="0" pivotTables="0"/>
  <protectedRanges>
    <protectedRange sqref="O11:O35" name="Range3"/>
    <protectedRange sqref="C11:J35" name="Range2"/>
    <protectedRange sqref="F9:J10" name="Range1"/>
  </protectedRanges>
  <customSheetViews>
    <customSheetView guid="{B49D85BB-D34C-495B-8E1B-7327758CBCA2}" showPageBreaks="1" printArea="1" view="pageBreakPreview" topLeftCell="A10">
      <selection activeCell="C12" sqref="C12:H12"/>
      <pageMargins left="0.25" right="0.25" top="0.5" bottom="0.5" header="0" footer="0"/>
      <printOptions horizontalCentered="1"/>
      <pageSetup scale="83" firstPageNumber="0" orientation="landscape" horizontalDpi="4294967293" verticalDpi="300" r:id="rId1"/>
      <headerFooter>
        <oddFooter xml:space="preserve">&amp;L&amp;"Arial,Bold"&amp;9
</oddFooter>
      </headerFooter>
    </customSheetView>
  </customSheetViews>
  <mergeCells count="26">
    <mergeCell ref="B7:B10"/>
    <mergeCell ref="C7:C10"/>
    <mergeCell ref="E7:E10"/>
    <mergeCell ref="F7:J8"/>
    <mergeCell ref="K7:M9"/>
    <mergeCell ref="D7:D10"/>
    <mergeCell ref="F9:F10"/>
    <mergeCell ref="G9:G10"/>
    <mergeCell ref="H9:H10"/>
    <mergeCell ref="I9:I10"/>
    <mergeCell ref="J9:J10"/>
    <mergeCell ref="D3:E3"/>
    <mergeCell ref="H3:J3"/>
    <mergeCell ref="H5:J5"/>
    <mergeCell ref="H4:L4"/>
    <mergeCell ref="O1:P1"/>
    <mergeCell ref="C2:P2"/>
    <mergeCell ref="C41:E41"/>
    <mergeCell ref="O4:P4"/>
    <mergeCell ref="J6:M6"/>
    <mergeCell ref="D5:E5"/>
    <mergeCell ref="D4:E4"/>
    <mergeCell ref="N7:N9"/>
    <mergeCell ref="O7:O9"/>
    <mergeCell ref="K41:O41"/>
    <mergeCell ref="P7:P10"/>
  </mergeCells>
  <conditionalFormatting sqref="B19:C21 B18 B23:C25 B22 B27:C35 B26 B11:C17">
    <cfRule type="expression" dxfId="11" priority="10" stopIfTrue="1">
      <formula>IF(OR(B11="KGPM",B11="PCMT",B11="PTKT",B11="SNPS"),"TRUE","FALSE")</formula>
    </cfRule>
    <cfRule type="expression" dxfId="10" priority="11" stopIfTrue="1">
      <formula>IF(OR(B11="PMKT",B11="PCKT",B11="MTKT",B11="MUKT"),"TRUE","FALSE")</formula>
    </cfRule>
    <cfRule type="expression" dxfId="9" priority="12" stopIfTrue="1">
      <formula>IF(OR(B11="PIKT",B11="PTMT",B11="SNPA"),"TRUE","FALSE")</formula>
    </cfRule>
  </conditionalFormatting>
  <conditionalFormatting sqref="C20 C16:C18">
    <cfRule type="expression" dxfId="8" priority="7" stopIfTrue="1">
      <formula>IF(OR(C16="KGPM",C16="PCMT",C16="PTKT",C16="SNPS"),"TRUE","FALSE")</formula>
    </cfRule>
    <cfRule type="expression" dxfId="7" priority="8" stopIfTrue="1">
      <formula>IF(OR(C16="PMKT",C16="PCKT",C16="MTKT",C16="MUKT"),"TRUE","FALSE")</formula>
    </cfRule>
    <cfRule type="expression" dxfId="6" priority="9" stopIfTrue="1">
      <formula>IF(OR(C16="PIKT",C16="PTMT",C16="SNPA"),"TRUE","FALSE")</formula>
    </cfRule>
  </conditionalFormatting>
  <conditionalFormatting sqref="C21:C22">
    <cfRule type="expression" dxfId="5" priority="4" stopIfTrue="1">
      <formula>IF(OR(C21="KGPM",C21="PCMT",C21="PTKT",C21="SNPS"),"TRUE","FALSE")</formula>
    </cfRule>
    <cfRule type="expression" dxfId="4" priority="5" stopIfTrue="1">
      <formula>IF(OR(C21="PMKT",C21="PCKT",C21="MTKT",C21="MUKT"),"TRUE","FALSE")</formula>
    </cfRule>
    <cfRule type="expression" dxfId="3" priority="6" stopIfTrue="1">
      <formula>IF(OR(C21="PIKT",C21="PTMT",C21="SNPA"),"TRUE","FALSE")</formula>
    </cfRule>
  </conditionalFormatting>
  <conditionalFormatting sqref="C12:C13">
    <cfRule type="expression" dxfId="2" priority="1" stopIfTrue="1">
      <formula>IF(OR(C12="KGPM",C12="PCMT",C12="PTKT",C12="SNPS"),"TRUE","FALSE")</formula>
    </cfRule>
    <cfRule type="expression" dxfId="1" priority="2" stopIfTrue="1">
      <formula>IF(OR(C12="PMKT",C12="PCKT",C12="MTKT",C12="MUKT"),"TRUE","FALSE")</formula>
    </cfRule>
    <cfRule type="expression" dxfId="0" priority="3" stopIfTrue="1">
      <formula>IF(OR(C12="PIKT",C12="PTMT",C12="SNPA"),"TRUE","FALSE")</formula>
    </cfRule>
  </conditionalFormatting>
  <printOptions horizontalCentered="1"/>
  <pageMargins left="0.25" right="0.25" top="0.5" bottom="0.5" header="0" footer="0"/>
  <pageSetup scale="83" firstPageNumber="0" orientation="landscape" horizontalDpi="4294967293" verticalDpi="300" r:id="rId2"/>
  <headerFooter>
    <oddFooter xml:space="preserve">&amp;L&amp;"Arial,Bold"&amp;9
</oddFooter>
  </headerFooter>
  <ignoredErrors>
    <ignoredError sqref="N10:O10" numberStoredAsText="1"/>
  </ignoredError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E19" sqref="E19"/>
    </sheetView>
  </sheetViews>
  <sheetFormatPr defaultRowHeight="12.75" x14ac:dyDescent="0.2"/>
  <sheetData>
    <row r="1" spans="1:3" x14ac:dyDescent="0.2">
      <c r="A1" s="10" t="s">
        <v>23</v>
      </c>
      <c r="B1" s="10"/>
      <c r="C1" s="10"/>
    </row>
    <row r="2" spans="1:3" x14ac:dyDescent="0.2">
      <c r="A2" s="13">
        <v>0</v>
      </c>
      <c r="B2" s="13">
        <v>9.9</v>
      </c>
      <c r="C2" s="13" t="s">
        <v>6</v>
      </c>
    </row>
    <row r="3" spans="1:3" x14ac:dyDescent="0.2">
      <c r="A3" s="13">
        <v>10</v>
      </c>
      <c r="B3" s="13">
        <v>19.899999999999999</v>
      </c>
      <c r="C3" s="13" t="s">
        <v>36</v>
      </c>
    </row>
    <row r="4" spans="1:3" x14ac:dyDescent="0.2">
      <c r="A4" s="13">
        <v>20</v>
      </c>
      <c r="B4" s="13">
        <v>29.9</v>
      </c>
      <c r="C4" s="13" t="s">
        <v>7</v>
      </c>
    </row>
    <row r="5" spans="1:3" x14ac:dyDescent="0.2">
      <c r="A5" s="13">
        <v>30</v>
      </c>
      <c r="B5" s="13">
        <v>39.9</v>
      </c>
      <c r="C5" s="13" t="s">
        <v>8</v>
      </c>
    </row>
    <row r="6" spans="1:3" x14ac:dyDescent="0.2">
      <c r="A6" s="13">
        <v>40</v>
      </c>
      <c r="B6" s="13">
        <v>49.9</v>
      </c>
      <c r="C6" s="13" t="s">
        <v>9</v>
      </c>
    </row>
    <row r="7" spans="1:3" x14ac:dyDescent="0.2">
      <c r="A7" s="13">
        <v>50</v>
      </c>
      <c r="B7" s="13">
        <v>54.9</v>
      </c>
      <c r="C7" s="13" t="s">
        <v>10</v>
      </c>
    </row>
    <row r="8" spans="1:3" x14ac:dyDescent="0.2">
      <c r="A8" s="13">
        <v>55</v>
      </c>
      <c r="B8" s="13">
        <v>59.9</v>
      </c>
      <c r="C8" s="13" t="s">
        <v>11</v>
      </c>
    </row>
    <row r="9" spans="1:3" x14ac:dyDescent="0.2">
      <c r="A9" s="13">
        <v>60</v>
      </c>
      <c r="B9" s="13">
        <v>64.900000000000006</v>
      </c>
      <c r="C9" s="13" t="s">
        <v>12</v>
      </c>
    </row>
    <row r="10" spans="1:3" x14ac:dyDescent="0.2">
      <c r="A10" s="13">
        <v>65</v>
      </c>
      <c r="B10" s="13">
        <v>69.900000000000006</v>
      </c>
      <c r="C10" s="13" t="s">
        <v>13</v>
      </c>
    </row>
    <row r="11" spans="1:3" x14ac:dyDescent="0.2">
      <c r="A11" s="13">
        <v>70</v>
      </c>
      <c r="B11" s="13">
        <v>74.900000000000006</v>
      </c>
      <c r="C11" s="13" t="s">
        <v>37</v>
      </c>
    </row>
    <row r="12" spans="1:3" x14ac:dyDescent="0.2">
      <c r="A12" s="13">
        <v>75</v>
      </c>
      <c r="B12" s="13">
        <v>79.900000000000006</v>
      </c>
      <c r="C12" s="13" t="s">
        <v>14</v>
      </c>
    </row>
    <row r="13" spans="1:3" x14ac:dyDescent="0.2">
      <c r="A13" s="13">
        <v>80</v>
      </c>
      <c r="B13" s="13">
        <v>89.9</v>
      </c>
      <c r="C13" s="13" t="s">
        <v>15</v>
      </c>
    </row>
    <row r="14" spans="1:3" x14ac:dyDescent="0.2">
      <c r="A14" s="13">
        <v>90</v>
      </c>
      <c r="B14" s="13">
        <v>100</v>
      </c>
      <c r="C14" s="13" t="s">
        <v>16</v>
      </c>
    </row>
  </sheetData>
  <sheetProtection password="CD9F" sheet="1" objects="1" scenarios="1"/>
  <customSheetViews>
    <customSheetView guid="{B49D85BB-D34C-495B-8E1B-7327758CBCA2}">
      <selection activeCell="J19" sqref="J1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workbookViewId="0">
      <selection activeCell="H21" sqref="H21"/>
    </sheetView>
  </sheetViews>
  <sheetFormatPr defaultRowHeight="12.75" x14ac:dyDescent="0.2"/>
  <sheetData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Isi Maklumat</vt:lpstr>
      <vt:lpstr>LAM PT-06-01 </vt:lpstr>
      <vt:lpstr>Gred</vt:lpstr>
      <vt:lpstr>Sheet1</vt:lpstr>
      <vt:lpstr>'LAM PT-06-01 '!__xlnm.Print_Area</vt:lpstr>
      <vt:lpstr>'LAM PT-06-01 '!__xlnm.Print_Titles</vt:lpstr>
      <vt:lpstr>'LAM PT-06-01 '!grade</vt:lpstr>
      <vt:lpstr>'Isi Maklumat'!Print_Area</vt:lpstr>
      <vt:lpstr>'LAM PT-06-01 '!Print_Area</vt:lpstr>
      <vt:lpstr>'LAM PT-06-01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azizah</dc:creator>
  <cp:lastModifiedBy>End User</cp:lastModifiedBy>
  <cp:lastPrinted>2016-09-22T01:36:04Z</cp:lastPrinted>
  <dcterms:created xsi:type="dcterms:W3CDTF">2013-10-21T02:38:57Z</dcterms:created>
  <dcterms:modified xsi:type="dcterms:W3CDTF">2017-06-14T02:42:13Z</dcterms:modified>
</cp:coreProperties>
</file>